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ohamed.saber\Desktop\shared\SAT\سات بالعربي\Locked SAT 2022\"/>
    </mc:Choice>
  </mc:AlternateContent>
  <bookViews>
    <workbookView xWindow="0" yWindow="0" windowWidth="20490" windowHeight="7650" tabRatio="807" activeTab="5"/>
  </bookViews>
  <sheets>
    <sheet name="الغلاف" sheetId="4" r:id="rId1"/>
    <sheet name="التراخيص" sheetId="1" r:id="rId2"/>
    <sheet name="NSR" sheetId="5" r:id="rId3"/>
    <sheet name="EQR" sheetId="7" r:id="rId4"/>
    <sheet name="الدليلي التشغيلي" sheetId="6" r:id="rId5"/>
    <sheet name="reg dashboard" sheetId="3" r:id="rId6"/>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H198" i="7" l="1"/>
  <c r="H199" i="6" l="1"/>
  <c r="H193" i="5"/>
  <c r="I191" i="6" l="1"/>
  <c r="I178" i="6"/>
  <c r="I170" i="6"/>
  <c r="I155" i="6"/>
  <c r="I151" i="6"/>
  <c r="I131" i="6"/>
  <c r="I115" i="6"/>
  <c r="I109" i="6"/>
  <c r="I100" i="6"/>
  <c r="I92" i="6"/>
  <c r="I63" i="6"/>
  <c r="I36" i="6"/>
  <c r="I23" i="6"/>
  <c r="I13" i="6"/>
  <c r="I23" i="1"/>
  <c r="I187" i="7"/>
  <c r="I182" i="7"/>
  <c r="I176" i="7"/>
  <c r="I171" i="7"/>
  <c r="I165" i="7"/>
  <c r="I160" i="7"/>
  <c r="I148" i="7"/>
  <c r="I142" i="7"/>
  <c r="I136" i="7"/>
  <c r="I129" i="7"/>
  <c r="I122" i="7"/>
  <c r="I116" i="7"/>
  <c r="I111" i="7"/>
  <c r="I105" i="7"/>
  <c r="I99" i="7"/>
  <c r="I94" i="7"/>
  <c r="I88" i="7"/>
  <c r="I83" i="7"/>
  <c r="I76" i="7"/>
  <c r="I72" i="7"/>
  <c r="I68" i="7"/>
  <c r="I63" i="7"/>
  <c r="I56" i="7"/>
  <c r="I49" i="7"/>
  <c r="I43" i="7"/>
  <c r="I39" i="7"/>
  <c r="I34" i="7"/>
  <c r="I29" i="7"/>
  <c r="I23" i="7"/>
  <c r="I18" i="7"/>
  <c r="I185" i="5"/>
  <c r="I178" i="5"/>
  <c r="I12" i="5"/>
  <c r="I171" i="5"/>
  <c r="I164" i="5"/>
  <c r="H23" i="1" l="1"/>
  <c r="H12" i="1"/>
  <c r="I12" i="1" s="1"/>
  <c r="H38" i="1"/>
  <c r="I38" i="1" s="1"/>
  <c r="H41" i="1" l="1"/>
  <c r="H185" i="5" l="1"/>
  <c r="H178" i="5"/>
  <c r="H171" i="5"/>
  <c r="H164" i="5"/>
  <c r="H158" i="5"/>
  <c r="I158" i="5" s="1"/>
  <c r="H151" i="5"/>
  <c r="I151" i="5" s="1"/>
  <c r="H145" i="5"/>
  <c r="I145" i="5" s="1"/>
  <c r="H138" i="5"/>
  <c r="I138" i="5" s="1"/>
  <c r="H132" i="5"/>
  <c r="I132" i="5" s="1"/>
  <c r="H126" i="5"/>
  <c r="I126" i="5" s="1"/>
  <c r="H121" i="5"/>
  <c r="I121" i="5" s="1"/>
  <c r="H114" i="5"/>
  <c r="I114" i="5" s="1"/>
  <c r="H107" i="5"/>
  <c r="I107" i="5" s="1"/>
  <c r="H100" i="5"/>
  <c r="I100" i="5" s="1"/>
  <c r="H93" i="5"/>
  <c r="I93" i="5" s="1"/>
  <c r="H86" i="5"/>
  <c r="I86" i="5" s="1"/>
  <c r="H81" i="5"/>
  <c r="I81" i="5" s="1"/>
  <c r="H75" i="5"/>
  <c r="I75" i="5" s="1"/>
  <c r="H69" i="5"/>
  <c r="I69" i="5" s="1"/>
  <c r="H63" i="5"/>
  <c r="I63" i="5" s="1"/>
  <c r="H57" i="5"/>
  <c r="I57" i="5" s="1"/>
  <c r="H51" i="5"/>
  <c r="I51" i="5" s="1"/>
  <c r="H44" i="5"/>
  <c r="I44" i="5" s="1"/>
  <c r="H37" i="5"/>
  <c r="I37" i="5" s="1"/>
  <c r="H31" i="5"/>
  <c r="I31" i="5" s="1"/>
  <c r="H25" i="5"/>
  <c r="I25" i="5" s="1"/>
  <c r="H19" i="5"/>
  <c r="I19" i="5" s="1"/>
  <c r="H12" i="5"/>
  <c r="H18" i="7"/>
  <c r="H29" i="7" l="1"/>
  <c r="H39" i="7"/>
  <c r="H43" i="7"/>
  <c r="H49" i="7"/>
  <c r="H56" i="7"/>
  <c r="H63" i="7"/>
  <c r="H68" i="7"/>
  <c r="H72" i="7"/>
  <c r="H76" i="7"/>
  <c r="H83" i="7"/>
  <c r="H88" i="7"/>
  <c r="H94" i="7"/>
  <c r="H99" i="7"/>
  <c r="H105" i="7"/>
  <c r="H111" i="7"/>
  <c r="H116" i="7"/>
  <c r="H122" i="7"/>
  <c r="H129" i="7"/>
  <c r="H136" i="7"/>
  <c r="H142" i="7"/>
  <c r="H148" i="7"/>
  <c r="H154" i="7"/>
  <c r="H160" i="7"/>
  <c r="H165" i="7"/>
  <c r="H171" i="7"/>
  <c r="H176" i="7"/>
  <c r="H182" i="7"/>
  <c r="H187" i="7"/>
  <c r="H192" i="7"/>
  <c r="H23" i="7"/>
  <c r="H34" i="7"/>
  <c r="H12" i="7"/>
  <c r="I12" i="7" s="1"/>
  <c r="E8" i="3" l="1"/>
  <c r="G8" i="3" s="1"/>
  <c r="I192" i="7"/>
  <c r="I154" i="7"/>
  <c r="C8" i="3"/>
  <c r="H63" i="6" l="1"/>
  <c r="H36" i="6"/>
  <c r="H115" i="6"/>
  <c r="H109" i="6"/>
  <c r="H100" i="6"/>
  <c r="H92" i="6"/>
  <c r="H23" i="6"/>
  <c r="H13" i="6"/>
  <c r="H131" i="6"/>
  <c r="H151" i="6"/>
  <c r="H155" i="6"/>
  <c r="H170" i="6"/>
  <c r="H178" i="6"/>
  <c r="H191" i="6"/>
  <c r="D8" i="3" l="1"/>
  <c r="F8" i="3" l="1"/>
  <c r="G23" i="1"/>
</calcChain>
</file>

<file path=xl/sharedStrings.xml><?xml version="1.0" encoding="utf-8"?>
<sst xmlns="http://schemas.openxmlformats.org/spreadsheetml/2006/main" count="2206" uniqueCount="1056">
  <si>
    <t>التراخيص</t>
  </si>
  <si>
    <t>NSR</t>
  </si>
  <si>
    <t>scoring system</t>
  </si>
  <si>
    <t>status of preparedness</t>
  </si>
  <si>
    <t>التقييم</t>
  </si>
  <si>
    <t>MET</t>
  </si>
  <si>
    <t>PARTIAL MET</t>
  </si>
  <si>
    <t>NOT MET</t>
  </si>
  <si>
    <t>الملف الطبي</t>
  </si>
  <si>
    <t>مقدمي الخدمة</t>
  </si>
  <si>
    <t>السياسة</t>
  </si>
  <si>
    <t>برنامج صحة العاملين</t>
  </si>
  <si>
    <t>اسم المنشأة</t>
  </si>
  <si>
    <t>الجهة التابعة لها</t>
  </si>
  <si>
    <t>العنوان /المحافظة</t>
  </si>
  <si>
    <t>تاريخ عمل التقييم</t>
  </si>
  <si>
    <t>اسم المنسق</t>
  </si>
  <si>
    <t>اسم مدير المنشأة</t>
  </si>
  <si>
    <t>تطبيق الاجراء</t>
  </si>
  <si>
    <t>مكتمل</t>
  </si>
  <si>
    <t>غير مكتمل</t>
  </si>
  <si>
    <t xml:space="preserve">ACT.03 </t>
  </si>
  <si>
    <t>NSR.01</t>
  </si>
  <si>
    <t>تقارير جمع وتحليل البيانات</t>
  </si>
  <si>
    <t>مشاريع لتحسين والخطط التصحيحية</t>
  </si>
  <si>
    <t>العاملين</t>
  </si>
  <si>
    <t xml:space="preserve">ICD.18 </t>
  </si>
  <si>
    <t>NSR.02</t>
  </si>
  <si>
    <t>سياسة</t>
  </si>
  <si>
    <t xml:space="preserve">ملف المريض </t>
  </si>
  <si>
    <t>الجوده</t>
  </si>
  <si>
    <t>IPC.05</t>
  </si>
  <si>
    <t>NSR.03</t>
  </si>
  <si>
    <t>السياسات والاجراءات</t>
  </si>
  <si>
    <t>وثائق التدريب</t>
  </si>
  <si>
    <t>بوسترات معلنة بشكل وعدد مناسب</t>
  </si>
  <si>
    <t>تطبيق الاجراءات التصحيحية</t>
  </si>
  <si>
    <t xml:space="preserve">ICD.30 </t>
  </si>
  <si>
    <t>NSR.11</t>
  </si>
  <si>
    <t xml:space="preserve">ICD.35  </t>
  </si>
  <si>
    <t>NSR.04</t>
  </si>
  <si>
    <t>ملف العاملين</t>
  </si>
  <si>
    <t xml:space="preserve">ICD.11 </t>
  </si>
  <si>
    <t>NSR.05</t>
  </si>
  <si>
    <t xml:space="preserve">سياسة </t>
  </si>
  <si>
    <t xml:space="preserve">مقدمي الخدمة </t>
  </si>
  <si>
    <t xml:space="preserve">مشاركة المريض </t>
  </si>
  <si>
    <t xml:space="preserve">ICD.12 </t>
  </si>
  <si>
    <t>NSR.06</t>
  </si>
  <si>
    <t>المريض وعائلته</t>
  </si>
  <si>
    <t>ACT.09</t>
  </si>
  <si>
    <t>NSR.07</t>
  </si>
  <si>
    <t xml:space="preserve">ICD.34  </t>
  </si>
  <si>
    <t>NSR.08</t>
  </si>
  <si>
    <t>سجل - التوثيق</t>
  </si>
  <si>
    <t>تطبيق الاجراءات</t>
  </si>
  <si>
    <t xml:space="preserve">ICD.37 </t>
  </si>
  <si>
    <t>NSR.09</t>
  </si>
  <si>
    <t xml:space="preserve">ICD.13 </t>
  </si>
  <si>
    <t>NSR.10</t>
  </si>
  <si>
    <t>IMT.04</t>
  </si>
  <si>
    <t>NSR.12</t>
  </si>
  <si>
    <t xml:space="preserve">السياسة </t>
  </si>
  <si>
    <t>الأكواد</t>
  </si>
  <si>
    <t xml:space="preserve">تطبيق الاكواد </t>
  </si>
  <si>
    <t>MMS.10</t>
  </si>
  <si>
    <t>NSR.13</t>
  </si>
  <si>
    <t>سياسه</t>
  </si>
  <si>
    <t>برامج التدريب</t>
  </si>
  <si>
    <t>المسئول</t>
  </si>
  <si>
    <t>ملف المريض</t>
  </si>
  <si>
    <t>الصيدلي الاول - رؤساء الاقسام - العاملين</t>
  </si>
  <si>
    <t>الاطباء</t>
  </si>
  <si>
    <t>نموذج التثقيف</t>
  </si>
  <si>
    <t xml:space="preserve"> المرضى و ذويهم</t>
  </si>
  <si>
    <t>MMS.04</t>
  </si>
  <si>
    <t>NSR.14</t>
  </si>
  <si>
    <t xml:space="preserve"> تخزين الدواء</t>
  </si>
  <si>
    <t>الادوية المخدرة و النفسية</t>
  </si>
  <si>
    <t>الادوية متعددة الجرعات</t>
  </si>
  <si>
    <t>طرق لتعامل مع انقطاع التيار الكهربائي</t>
  </si>
  <si>
    <t>الصيدلي الاول - العاملين</t>
  </si>
  <si>
    <t>MMS.06</t>
  </si>
  <si>
    <t>NSR.15</t>
  </si>
  <si>
    <t>الصيدلي الاول -مقدمي الخدمة</t>
  </si>
  <si>
    <t>MMS.07</t>
  </si>
  <si>
    <t>NSR.16</t>
  </si>
  <si>
    <t>SAS.05</t>
  </si>
  <si>
    <t>NSR.17</t>
  </si>
  <si>
    <t xml:space="preserve">تدريب علي السياسة </t>
  </si>
  <si>
    <t xml:space="preserve">الأطباء والتمريض </t>
  </si>
  <si>
    <t xml:space="preserve">المريض </t>
  </si>
  <si>
    <t>تحسين الأداء - تقارير</t>
  </si>
  <si>
    <t>SAS.06</t>
  </si>
  <si>
    <t>NSR.18</t>
  </si>
  <si>
    <t>SAS.07</t>
  </si>
  <si>
    <t>NSR.19</t>
  </si>
  <si>
    <t xml:space="preserve">تطبيق الاجراء </t>
  </si>
  <si>
    <t>SAS.09</t>
  </si>
  <si>
    <t>NSR.20</t>
  </si>
  <si>
    <t xml:space="preserve">تقرير العد </t>
  </si>
  <si>
    <t>الأطباء</t>
  </si>
  <si>
    <t>EFS.03</t>
  </si>
  <si>
    <t>NSR.21</t>
  </si>
  <si>
    <t xml:space="preserve">خطه الحريق معتمده </t>
  </si>
  <si>
    <t>نظام الاكتشاف المبكر - معدات مكافحه الحريق</t>
  </si>
  <si>
    <t>تقارير صيانه لمعدات الكشف المبكر و مكافحه الاطفاء</t>
  </si>
  <si>
    <t>توثيق لتدريبات و دورات تأهيليه</t>
  </si>
  <si>
    <t>EFS.05</t>
  </si>
  <si>
    <t>NSR.22</t>
  </si>
  <si>
    <t>الاشتراطات لعمل محاكاة الحريق</t>
  </si>
  <si>
    <t>اسماء المشاركين بتجارب الاخلاء</t>
  </si>
  <si>
    <t>تسجيل تجارب المحاكاة</t>
  </si>
  <si>
    <t>خطه تصحيحه</t>
  </si>
  <si>
    <t>EFS.06</t>
  </si>
  <si>
    <t>NSR.23</t>
  </si>
  <si>
    <t>شهاده تداول النفايات</t>
  </si>
  <si>
    <t>سجل النفايات</t>
  </si>
  <si>
    <t>EFS.07</t>
  </si>
  <si>
    <t>NSR.24</t>
  </si>
  <si>
    <t>DAS.09</t>
  </si>
  <si>
    <t>NSR.25</t>
  </si>
  <si>
    <t>البرنامج</t>
  </si>
  <si>
    <t>العاملين بالقسم</t>
  </si>
  <si>
    <t>DAS.24</t>
  </si>
  <si>
    <t>NSR.26</t>
  </si>
  <si>
    <t xml:space="preserve">برنامج </t>
  </si>
  <si>
    <t>تقارير السلامة - تقييم المخاطر</t>
  </si>
  <si>
    <t>توافر كفاءة حقائب الانسكابات و غاسله الاعين و الدش</t>
  </si>
  <si>
    <t>تقارير- الخطة التصحيحية</t>
  </si>
  <si>
    <t>EFS.10</t>
  </si>
  <si>
    <t>NSR.27</t>
  </si>
  <si>
    <t>المؤهلات</t>
  </si>
  <si>
    <t>العاملين - المسئول</t>
  </si>
  <si>
    <t>EFS.11</t>
  </si>
  <si>
    <t>NSR.28</t>
  </si>
  <si>
    <t>خطه المرافق</t>
  </si>
  <si>
    <t xml:space="preserve">مسئول صيانه </t>
  </si>
  <si>
    <t>تدريبات العاملين</t>
  </si>
  <si>
    <t>المرافق</t>
  </si>
  <si>
    <t>score</t>
  </si>
  <si>
    <t xml:space="preserve">	ترخيص تداول النفايات الخطرة</t>
  </si>
  <si>
    <t>ترخيص بنك الدم</t>
  </si>
  <si>
    <t>ترخيص أجهزة  الآشعة المؤينة</t>
  </si>
  <si>
    <t>ترخيص المولدات الكهربية</t>
  </si>
  <si>
    <t>ترخيص المصاعد</t>
  </si>
  <si>
    <t>شهادة مطابقة اشتراطات الحماية المدنية</t>
  </si>
  <si>
    <t>ترخيص استخدام المواد المشعة</t>
  </si>
  <si>
    <t xml:space="preserve">	ترخيص وحدة قسطرة قلب</t>
  </si>
  <si>
    <t xml:space="preserve">	ترخيص وحدة غسيل كلوى</t>
  </si>
  <si>
    <t xml:space="preserve">	ترخيص استخدام الليزر</t>
  </si>
  <si>
    <t xml:space="preserve"> التراخيص/ مستشفي حكومي</t>
  </si>
  <si>
    <t>مستشفى خاص أو تابع لجهة غير حكومية</t>
  </si>
  <si>
    <t xml:space="preserve">مستشفى حكومي أو خاص به قسم  طب نفسى </t>
  </si>
  <si>
    <t>موافقة المجلس الإقليمى للصحة النفسية</t>
  </si>
  <si>
    <t xml:space="preserve">	ترخيص المولدات الكهربية</t>
  </si>
  <si>
    <t xml:space="preserve">	ترخيص المصاعد</t>
  </si>
  <si>
    <t xml:space="preserve">	شهادة مطابقة اشتراطات الحماية المدنية</t>
  </si>
  <si>
    <t xml:space="preserve">	ترخيص مركز علاج طبيعى</t>
  </si>
  <si>
    <t>ترخيص وحدة قسطرة قلب</t>
  </si>
  <si>
    <t>ترخيص وحدة غسيل كلوى</t>
  </si>
  <si>
    <t>ترخيص استخدام الليزر</t>
  </si>
  <si>
    <t xml:space="preserve">	ترخيص بنك الدم</t>
  </si>
  <si>
    <t>ترخيص المعمل</t>
  </si>
  <si>
    <t>ترخيص الصيدلية</t>
  </si>
  <si>
    <t>ترخيص تداول النفايات الخطرة</t>
  </si>
  <si>
    <t>ترخيص المستشفى</t>
  </si>
  <si>
    <t>PCC.04</t>
  </si>
  <si>
    <t>جميع العاملين</t>
  </si>
  <si>
    <t>حماية حقوق المرضي بالمنشأة</t>
  </si>
  <si>
    <t>المرضي - المسئول عن التعريف بحقوق المرضي</t>
  </si>
  <si>
    <t>PCC.15</t>
  </si>
  <si>
    <t>اماكن الانتظار</t>
  </si>
  <si>
    <t>المرضي</t>
  </si>
  <si>
    <t>PCC.21</t>
  </si>
  <si>
    <t xml:space="preserve">اماكن تلقي الشكاوي واتاحة الاجراءات </t>
  </si>
  <si>
    <t>تحليل بيانات الشكاوي والمقترحات</t>
  </si>
  <si>
    <t>ACT.01</t>
  </si>
  <si>
    <t>المرضي و ذويهم</t>
  </si>
  <si>
    <t>تطبيق الاجراء( بروشور - بوستر ....)</t>
  </si>
  <si>
    <t>العاملين - المرضي و ذويهم</t>
  </si>
  <si>
    <t>ACT.14</t>
  </si>
  <si>
    <t>ICD.14</t>
  </si>
  <si>
    <t>ICD.38</t>
  </si>
  <si>
    <t>DAS.05</t>
  </si>
  <si>
    <t>المسئولين عن الاجراء</t>
  </si>
  <si>
    <t>تقارير- التوثيق</t>
  </si>
  <si>
    <t>تقارير الجودة والاداء</t>
  </si>
  <si>
    <t>DAS.19</t>
  </si>
  <si>
    <t xml:space="preserve">البرنامج </t>
  </si>
  <si>
    <t>ملف العاملين - التدريب</t>
  </si>
  <si>
    <t>تطبيق الاجراءات طبقا للبرنامج</t>
  </si>
  <si>
    <t>تقارير- سجل التوثيق</t>
  </si>
  <si>
    <t>DAS.28</t>
  </si>
  <si>
    <t>SAS.08</t>
  </si>
  <si>
    <t xml:space="preserve">ملف المريض/تقرير </t>
  </si>
  <si>
    <t>SAS.18</t>
  </si>
  <si>
    <t>طبيب التخدير</t>
  </si>
  <si>
    <t>MMS.03</t>
  </si>
  <si>
    <t xml:space="preserve">قائمة الادوية محدثة </t>
  </si>
  <si>
    <t>طرق التواصل</t>
  </si>
  <si>
    <t>MMS.05</t>
  </si>
  <si>
    <t>IPC.12</t>
  </si>
  <si>
    <t>التدريب</t>
  </si>
  <si>
    <t>غرف العزل</t>
  </si>
  <si>
    <t>الالتزام بالواقيات الشخصية</t>
  </si>
  <si>
    <t>IPC.14</t>
  </si>
  <si>
    <t xml:space="preserve"> functioning pre-vacuum class B sterilizer</t>
  </si>
  <si>
    <t>اللوائح والقوانين - اشتراطات الشركة المصنعة</t>
  </si>
  <si>
    <t>الالتزام وتطبيق الاجراء</t>
  </si>
  <si>
    <t>IPC.21</t>
  </si>
  <si>
    <t>اماكن منفصلة لتلقي تخزين واعداد الطعام</t>
  </si>
  <si>
    <t>OGM.01</t>
  </si>
  <si>
    <t>الهيكل التنظيمي</t>
  </si>
  <si>
    <t>مستند تشكيل مجلس الادارة</t>
  </si>
  <si>
    <t xml:space="preserve">مدير المنشأة </t>
  </si>
  <si>
    <t>محاضر الاجتماعات</t>
  </si>
  <si>
    <t>OGM.02</t>
  </si>
  <si>
    <t>رسالة المنشأة</t>
  </si>
  <si>
    <t>مدير النشأة -قادة المنشأة</t>
  </si>
  <si>
    <t>معلنة بمكان عام بالمنشأة</t>
  </si>
  <si>
    <t>OGM.06</t>
  </si>
  <si>
    <t xml:space="preserve">قرار تشكيل اللجان </t>
  </si>
  <si>
    <t>محاضر اجتماعات اللجان</t>
  </si>
  <si>
    <t>التقارير -القرارات الادارية-محاضر الاجتماعات</t>
  </si>
  <si>
    <t>مدير المنشأة-قادة المنشأة</t>
  </si>
  <si>
    <t>OGM.14</t>
  </si>
  <si>
    <t>مسئول حسابات المرضى-المرضى وذويهم</t>
  </si>
  <si>
    <t>أكواد التشخيص والتداخلات</t>
  </si>
  <si>
    <t>برامج  التدريب</t>
  </si>
  <si>
    <t>OGM.20</t>
  </si>
  <si>
    <t>تقييم المخاطر المهنية</t>
  </si>
  <si>
    <t>برنامج التطعيمات</t>
  </si>
  <si>
    <t>ملفات الموظفين</t>
  </si>
  <si>
    <t xml:space="preserve">الاجراءات المتخذة </t>
  </si>
  <si>
    <t>مسئول مكافحة العدوى - العاملين</t>
  </si>
  <si>
    <t xml:space="preserve">WFM.02 </t>
  </si>
  <si>
    <t xml:space="preserve">اللوائح والقوانين -خطة التوظيف </t>
  </si>
  <si>
    <t>مسئول الموارد البشرية</t>
  </si>
  <si>
    <t>تطبيق الاجراء طبقا للمطلوب</t>
  </si>
  <si>
    <t>WFM.06</t>
  </si>
  <si>
    <t>WFM.07</t>
  </si>
  <si>
    <t>برنامج التهيئة العام</t>
  </si>
  <si>
    <t xml:space="preserve">برنامج تهيئة الأقسام </t>
  </si>
  <si>
    <t xml:space="preserve">ملف العاملين </t>
  </si>
  <si>
    <t xml:space="preserve">WFM.09 </t>
  </si>
  <si>
    <t>تقارير الجودة - الاجراءات المتخذة- تقييم الاداء</t>
  </si>
  <si>
    <t>الادارة-مسئول الموارد البشرية</t>
  </si>
  <si>
    <t>ملف الموظف</t>
  </si>
  <si>
    <t xml:space="preserve">الاجراءات التصحيحية </t>
  </si>
  <si>
    <t>IMT.06</t>
  </si>
  <si>
    <t>IMT.08</t>
  </si>
  <si>
    <t>IMT.11</t>
  </si>
  <si>
    <t xml:space="preserve">QPI.11 </t>
  </si>
  <si>
    <t>مسئول الجودة -الادارة</t>
  </si>
  <si>
    <t xml:space="preserve">QPI.12 </t>
  </si>
  <si>
    <t xml:space="preserve">QPI.13 </t>
  </si>
  <si>
    <t xml:space="preserve">التقارير -محاضر الاجتماع </t>
  </si>
  <si>
    <t>التقارير</t>
  </si>
  <si>
    <t xml:space="preserve">التحليل - الخطة التصحيحية </t>
  </si>
  <si>
    <t>ADD.07</t>
  </si>
  <si>
    <t>الباحثين</t>
  </si>
  <si>
    <t>الاقرار- ملف المريض - ملف البحث</t>
  </si>
  <si>
    <t xml:space="preserve">مستند معتمد </t>
  </si>
  <si>
    <t xml:space="preserve">خطة </t>
  </si>
  <si>
    <t xml:space="preserve">دليل </t>
  </si>
  <si>
    <t xml:space="preserve">برنامج تحكم الجودة </t>
  </si>
  <si>
    <t xml:space="preserve">بروتوكول </t>
  </si>
  <si>
    <t xml:space="preserve">برنامجد جودة المعمل </t>
  </si>
  <si>
    <t xml:space="preserve">قائمة </t>
  </si>
  <si>
    <t>توصيف وظيفي</t>
  </si>
  <si>
    <t>قائمة</t>
  </si>
  <si>
    <t xml:space="preserve">خطة الامن </t>
  </si>
  <si>
    <t xml:space="preserve">خطة الكوارث </t>
  </si>
  <si>
    <t xml:space="preserve">برنامج صحة العاملين </t>
  </si>
  <si>
    <t>لائحة الأطباء</t>
  </si>
  <si>
    <t xml:space="preserve">لجنة الاخلاقيات </t>
  </si>
  <si>
    <t>ادلة العمل</t>
  </si>
  <si>
    <t>إجراء مكتوب لكل طریقة فحص</t>
  </si>
  <si>
    <t xml:space="preserve">مراقبة جودة الإختبارات </t>
  </si>
  <si>
    <t>بروتوكولات التخدير</t>
  </si>
  <si>
    <t>بروتوكولات التهدئة</t>
  </si>
  <si>
    <t>التوصيف الوظيفي</t>
  </si>
  <si>
    <t xml:space="preserve">برنامج مكافحة العدوي </t>
  </si>
  <si>
    <t>ادلة الحقن الامن</t>
  </si>
  <si>
    <t>قائمة أنشطة التنظيف</t>
  </si>
  <si>
    <t xml:space="preserve">ادلة التعقيم </t>
  </si>
  <si>
    <t>a</t>
  </si>
  <si>
    <t>b</t>
  </si>
  <si>
    <t>c</t>
  </si>
  <si>
    <t>d</t>
  </si>
  <si>
    <t>e</t>
  </si>
  <si>
    <t>f</t>
  </si>
  <si>
    <t>g</t>
  </si>
  <si>
    <t>h</t>
  </si>
  <si>
    <t>i</t>
  </si>
  <si>
    <t>j</t>
  </si>
  <si>
    <t>k</t>
  </si>
  <si>
    <t>l</t>
  </si>
  <si>
    <t>m</t>
  </si>
  <si>
    <t>n</t>
  </si>
  <si>
    <t>o</t>
  </si>
  <si>
    <t>p</t>
  </si>
  <si>
    <t>q</t>
  </si>
  <si>
    <t>r</t>
  </si>
  <si>
    <t>s</t>
  </si>
  <si>
    <t>t</t>
  </si>
  <si>
    <t>u</t>
  </si>
  <si>
    <t>v</t>
  </si>
  <si>
    <t>w</t>
  </si>
  <si>
    <t>x</t>
  </si>
  <si>
    <t>y</t>
  </si>
  <si>
    <t>z</t>
  </si>
  <si>
    <t>هيكل الهيئة الحاكمة</t>
  </si>
  <si>
    <t>مسؤوليات الهيئة الحاكمة</t>
  </si>
  <si>
    <t>رسالة المستشفى المعتمدة</t>
  </si>
  <si>
    <t>توصيف وظيفي لمدير المنشأة</t>
  </si>
  <si>
    <t>لجان المستشفى</t>
  </si>
  <si>
    <t>الخطة الاستراتيجية</t>
  </si>
  <si>
    <t xml:space="preserve">الخطة التشغيلية </t>
  </si>
  <si>
    <t>توصيف وظيفي للمديرين</t>
  </si>
  <si>
    <t>توصيف وظيفي لرؤساء الأقسام</t>
  </si>
  <si>
    <t>قائمة أسعار الخدمات</t>
  </si>
  <si>
    <t>قائمة عقود الخدمات</t>
  </si>
  <si>
    <t>إختیار والتقییم والمراقبة المستمرة للخدمات</t>
  </si>
  <si>
    <t>خطــة معتمــدة لمبــادرات المشــاركة المجتمعیــة</t>
  </si>
  <si>
    <t>برنامـج معتمـد للتقییـم والمشـاركة المجتمعیـة</t>
  </si>
  <si>
    <t>خطـة التوظیـف</t>
  </si>
  <si>
    <t>التحقق من صحة مؤھلات العاملین</t>
  </si>
  <si>
    <t>برنامج التهيئة</t>
  </si>
  <si>
    <t xml:space="preserve">برنامج التدريب المستمر </t>
  </si>
  <si>
    <t>تقییم أداء وكفاءة العاملین</t>
  </si>
  <si>
    <t>ھیكل  للطاقم الطبي</t>
  </si>
  <si>
    <t>سجلات تقییم الأداء</t>
  </si>
  <si>
    <t>هيكل لطاقم التمريض</t>
  </si>
  <si>
    <t>خطة إدارة المعلومات</t>
  </si>
  <si>
    <t>برنامج استجابة إلى وقت التعطل</t>
  </si>
  <si>
    <t xml:space="preserve"> خطة لتحسین الأداء وسلامة المرضى</t>
  </si>
  <si>
    <t>ورقـة عمـل موثقـة معتمـدة (تقریـر تحلیـل البیانـات)</t>
  </si>
  <si>
    <t>عملیة مكتوبة لإدارة البیانات</t>
  </si>
  <si>
    <t>عملیة مكتوبة لمراجعة البیانات والتأكد من صحتھا</t>
  </si>
  <si>
    <t>برنامج/ خطة إدارة المخاطر</t>
  </si>
  <si>
    <t>وثيقة معتمدة</t>
  </si>
  <si>
    <t>عملیة أو منھجیة تحسین مكتوبة</t>
  </si>
  <si>
    <t>خطة معتمدة لتقییم والتعامل مع مخاطر تدفق المرضى</t>
  </si>
  <si>
    <t>خطة خدمات الاشعة</t>
  </si>
  <si>
    <t>EQR</t>
  </si>
  <si>
    <t>Total chapter  Score</t>
  </si>
  <si>
    <t xml:space="preserve"> مقدمي الخدمة</t>
  </si>
  <si>
    <t>إجراءات منع السقوط</t>
  </si>
  <si>
    <t>إجراءات منع قرح الفراش</t>
  </si>
  <si>
    <t>تطبيق التعديلات</t>
  </si>
  <si>
    <t xml:space="preserve">اجهزه القياس و الواقيات الشخصية و التحاليل الدورية للعاملين </t>
  </si>
  <si>
    <t xml:space="preserve">تقييم المخاطر </t>
  </si>
  <si>
    <t>جرعات الاشعة المستخدمة  للمرضى</t>
  </si>
  <si>
    <t>تحديد جرعات الاشعة</t>
  </si>
  <si>
    <t>الشخص المسئول</t>
  </si>
  <si>
    <t>توافر الملف الطبي عند الاحتياج</t>
  </si>
  <si>
    <t>عمليه اصلاح النظام</t>
  </si>
  <si>
    <t xml:space="preserve">العاملين  </t>
  </si>
  <si>
    <t>عرض نتائج التقارير للمرضى</t>
  </si>
  <si>
    <t>تطبيق الإجراءات</t>
  </si>
  <si>
    <t xml:space="preserve">الخطة التصحيحية </t>
  </si>
  <si>
    <t>aa</t>
  </si>
  <si>
    <t>bb</t>
  </si>
  <si>
    <t>مطبق بشكل كامل</t>
  </si>
  <si>
    <t xml:space="preserve"> مطبق بشكل جزئي</t>
  </si>
  <si>
    <t xml:space="preserve"> غير مطبق</t>
  </si>
  <si>
    <t xml:space="preserve">غير قابل للتطبيق  </t>
  </si>
  <si>
    <t xml:space="preserve">NOT Applicable </t>
  </si>
  <si>
    <t>N/A</t>
  </si>
  <si>
    <t xml:space="preserve">                               self assessment tool for hospital registration                        أداة التقييم الذاتي لمتطلبات التسجيل المستشفيات              </t>
  </si>
  <si>
    <t>EOCs</t>
  </si>
  <si>
    <t>percentage%</t>
  </si>
  <si>
    <t>No</t>
  </si>
  <si>
    <t>تليفون المنسق</t>
  </si>
  <si>
    <t xml:space="preserve">أداة التقييم الذاتي لمتطلبات تسجيل المستشفيات 2021 </t>
  </si>
  <si>
    <t>الادارة العامة للدعم الفني للمنشأت الصحية</t>
  </si>
  <si>
    <t xml:space="preserve">                                    الإدارة العامة للدعم الفني للمنشأت الصحية                                       General Administration Of Technical Support For Healthcare Facilities                                                       </t>
  </si>
  <si>
    <t>&gt; = 80%</t>
  </si>
  <si>
    <t>&lt;80%   &gt;=50%</t>
  </si>
  <si>
    <t>&lt;50%</t>
  </si>
  <si>
    <t>Hospital registration score</t>
  </si>
  <si>
    <t>مستند</t>
  </si>
  <si>
    <t xml:space="preserve">                               self assessment tool for hospital registration                        أداة التقييم الذاتي لمتطلبات تسجيل المستشفيات              </t>
  </si>
  <si>
    <t xml:space="preserve">الجودة </t>
  </si>
  <si>
    <t>مشاريع التحسين والخطط التصحيحية</t>
  </si>
  <si>
    <t xml:space="preserve">وثائق </t>
  </si>
  <si>
    <t>الجودة</t>
  </si>
  <si>
    <t>اجراء</t>
  </si>
  <si>
    <t xml:space="preserve">وثائق المرور </t>
  </si>
  <si>
    <t>غرفة النفايات</t>
  </si>
  <si>
    <t>المسئولين عن الأجهزة الطبية</t>
  </si>
  <si>
    <t xml:space="preserve"> حقوق المرضى</t>
  </si>
  <si>
    <t>الاحتياجات الاساسية</t>
  </si>
  <si>
    <t xml:space="preserve"> التغذية الراجعة </t>
  </si>
  <si>
    <t>نظام ابلاغ</t>
  </si>
  <si>
    <t>تعريف وتوثيق المرافق الحيوية</t>
  </si>
  <si>
    <t xml:space="preserve"> نماذج  الاحالة والنقل</t>
  </si>
  <si>
    <t>ملفات العاملين</t>
  </si>
  <si>
    <t>أطباء الرعاية والاقسام الحرجة</t>
  </si>
  <si>
    <t xml:space="preserve">ملف المريض-خطة الرعاية </t>
  </si>
  <si>
    <t>خطه تصحيحة</t>
  </si>
  <si>
    <t>تقييم المريض قبل واثناء التخدير-ادلة عمل</t>
  </si>
  <si>
    <t>اجراءات معتمدة-لجنة الدواء</t>
  </si>
  <si>
    <t>قائمة الادوية و تعديلاتها</t>
  </si>
  <si>
    <t>نسخة من قائمة  الادوية المعتمدة متاحة لكل مقدمي الخدمة</t>
  </si>
  <si>
    <t xml:space="preserve">اجراء </t>
  </si>
  <si>
    <t xml:space="preserve">استكمال ادوية الطوارئ </t>
  </si>
  <si>
    <t>شروط مرجعية</t>
  </si>
  <si>
    <t>قائمة اسعار معتمدة</t>
  </si>
  <si>
    <t>موافقات</t>
  </si>
  <si>
    <t>مسئول حسابات المرضى</t>
  </si>
  <si>
    <t xml:space="preserve">خطة التوظيف </t>
  </si>
  <si>
    <t xml:space="preserve">مسئولي الموارد البشرية </t>
  </si>
  <si>
    <t>تقييم الاداء-تقييم الكفاءة</t>
  </si>
  <si>
    <t>حماية و تأمين الملفات</t>
  </si>
  <si>
    <t>مناطق تقديم الرعاية للمريض و الأقسام</t>
  </si>
  <si>
    <t xml:space="preserve"> تحليل الاحداث الجسيمة</t>
  </si>
  <si>
    <t>وثيقة</t>
  </si>
  <si>
    <t>لجنة تحليل البيانات-تدريب</t>
  </si>
  <si>
    <t xml:space="preserve">مسئول الجودة </t>
  </si>
  <si>
    <t>اجراء تصحيحي</t>
  </si>
  <si>
    <t xml:space="preserve"> دلیل </t>
  </si>
  <si>
    <t xml:space="preserve">برنامـج </t>
  </si>
  <si>
    <t>رسومات المستشفى والتراخيص</t>
  </si>
  <si>
    <t xml:space="preserve">لجنــة </t>
  </si>
  <si>
    <t>يتم التعريف الصحيح للمريض وفقا للسياسة.</t>
  </si>
  <si>
    <t>تسجيل وسيلتي التعريف الصحيح للمريض في سجل المريض الطبي.</t>
  </si>
  <si>
    <t>تتتبع المستشفى بيانات عملية التعريف الصحيح للمريض وتجمعها وتحللها وترفع تقريرا بشأنها.</t>
  </si>
  <si>
    <t>تعمل المستشفى على فرص التحسين التي تم تحديدها في عملية التعريف الصحيح للمريض.</t>
  </si>
  <si>
    <t>متخصصو الرعاية الصحية على دراية بعناصر السياسة.</t>
  </si>
  <si>
    <t xml:space="preserve"> تسجيل الاجراءات العامة وخطط الرعاية الخاصة بكل مريض علي حدة في سجله الطبي.</t>
  </si>
  <si>
    <t>جميع متخصصي الرعاية على دراية بسياسة المستشفى.</t>
  </si>
  <si>
    <t>تتتبع المستشفى بيانات عملية التواصل عند تسليم وتسلم الرعاية وتجمعها وتحللها وترفع تقريرا بشأنها.</t>
  </si>
  <si>
    <t>تعمل المستشفى على فرص التحسين التي تم تحديدها في عملية التواصل عند تسليم وتسلم الرعاية.</t>
  </si>
  <si>
    <t xml:space="preserve">المسئولون عن اكتشاف عالمات التدهور الاكلينيكي والاستجابة له هم أفراد مختصون. </t>
  </si>
  <si>
    <t xml:space="preserve">متخصصـو الرعايـة الصحيـة علـى درايـة بعناصـر عمليـة المسـح لإلصابـة بالجلطـات الدمويـة الوريديـة واجـراءات الوقايـة </t>
  </si>
  <si>
    <t>يوجد دليل على متابعة الالتزام بأدلة العمل الاكلينيكية.</t>
  </si>
  <si>
    <t>تتابع المستشفى وتجمع وتحلل وترفع تقريرا عن بيانات عملية الابلاغ بالنتائج الحرجة.</t>
  </si>
  <si>
    <t>. جميع العاملين يقومون بالتسجيل في سجل المريض الطبي على دراية بمتطلبات السياسة.</t>
  </si>
  <si>
    <t>تتطابق الاكواد المعتمدة مع تلك التي تقدمها السلطات الصحية و/ أو الطرف الثالث القائم بالدفع</t>
  </si>
  <si>
    <t xml:space="preserve">تضــع المستشــفى عمليــة واضحــة للتعامــل مـع انقطــاع التيــار الكهربائــي للتأكــد مـن ســامة أي أدويـة قــد تتأثــر بذلـك قبــل
اســتخدامها. </t>
  </si>
  <si>
    <t xml:space="preserve">تقــدم المستشــفى تدريبا  أوليا ومســتمرا إلــى متخصصــي الرعايــة الصحيــة المشــاركين فــي إدارة واســتخدام الادويــة عاليــة الخطورة او الالكتروليتــات المركــزة. </t>
  </si>
  <si>
    <t>يتم إجراء وتسجيل فحص واختبار وصيانة أنظمة إنذار الحريق ومكافحة الحريق واحتواء الدخان</t>
  </si>
  <si>
    <t>جميع العاملين على دراية بحقوق المرضى وذويهم.</t>
  </si>
  <si>
    <t>يقوم العاملين المؤهلين فقط بعملية دخول وخروج المرضى من وحدات الرعاية الحرجة المتخصصة</t>
  </si>
  <si>
    <t>تحديد المرضى المشتبه/ المؤكد إكلينيكيا إصابتهم بأمراض معدية وعزلهم في الغرفة/ المنطقة المحددة</t>
  </si>
  <si>
    <t>. يتم تقييم الرسالة سنويا</t>
  </si>
  <si>
    <t xml:space="preserve">يوجد لكل لجنة شروط مرجعية </t>
  </si>
  <si>
    <t>يتم تعريف العاملين علي إعداد الفواتير علي عمليات التأمين الصحي المختلفة</t>
  </si>
  <si>
    <t>خطة التوظيف تمتثل إلى القوانين واللوائح وتوصيات الممارسات المهنية</t>
  </si>
  <si>
    <t>يتضمن البرنامج عملية استعادة النظام للعمل بشكل طبيعي حين حدوث عطل من وقت التعطل</t>
  </si>
  <si>
    <t>جميع الباحثين على دراية بمتطلبات السياسة</t>
  </si>
  <si>
    <t>موافقة المريض على المشاركة في البحث توضع بعد توقيعها في ملف البحث وفي سجل المريض الطبي.</t>
  </si>
  <si>
    <t xml:space="preserve"> الحصول علي الرعاية واستمراريتها وانتقال الرعاية</t>
  </si>
  <si>
    <t xml:space="preserve"> عملية الحصول علي المشورة ) سياسة( 11.ACT</t>
  </si>
  <si>
    <t xml:space="preserve"> تقديم الرعاية المتكاملة </t>
  </si>
  <si>
    <t xml:space="preserve"> أدلة عمل رعاية الطوارئ 05.ICD</t>
  </si>
  <si>
    <t xml:space="preserve"> الخدمات التشخيصية والمساعدة</t>
  </si>
  <si>
    <t xml:space="preserve"> برنامج مراقبة جودة التصوير الطبي 05.DAS</t>
  </si>
  <si>
    <t xml:space="preserve">  إجراءات الفحص المعملي : إجراءات مكتوبة لجميع الفحوصات التحليلية 18.DAS</t>
  </si>
  <si>
    <t xml:space="preserve"> . برنامج مراقبة الجودة بالمعامل 19.DAS</t>
  </si>
  <si>
    <t xml:space="preserve"> مدة دوران العينة بالمعامل 22.DAS</t>
  </si>
  <si>
    <t xml:space="preserve"> دليل جودة خدمات نقل الدم26.DAS</t>
  </si>
  <si>
    <t xml:space="preserve">الجراحة والتخدير والتهدئة </t>
  </si>
  <si>
    <t xml:space="preserve"> الهيكل التنظيمي لقسم التخدير 14.SAS</t>
  </si>
  <si>
    <t xml:space="preserve"> التوصيف الوظيفي لرئيس قسم التخدير 14.SAS</t>
  </si>
  <si>
    <t xml:space="preserve"> برنامج إدارة الدواء 01.MMS</t>
  </si>
  <si>
    <t xml:space="preserve"> الرسومات الخاصة بتصميم المستشفي والتصاريح والتراخيص 01.EFS</t>
  </si>
  <si>
    <t xml:space="preserve"> خطة الكوارث 13.EFS</t>
  </si>
  <si>
    <t xml:space="preserve"> مكافحة ومنع العدوي </t>
  </si>
  <si>
    <t xml:space="preserve"> هيكل مكافحة ومنع العدوي في الهيكل التنظيمي 01.IPC</t>
  </si>
  <si>
    <t xml:space="preserve"> التوصيف الوظيفي لفريق مكافحة ومنع العدوي 01.IPC</t>
  </si>
  <si>
    <t xml:space="preserve"> برنامج مكافحة ومنع العدوي 02.IPC</t>
  </si>
  <si>
    <t xml:space="preserve"> قائمة بأنشطة التنظيف 10.IPC</t>
  </si>
  <si>
    <t xml:space="preserve"> تقييم مخاطر العدوي في المناطق التي بها أعمال الهدم أو التطوير أو البناء.17.IPC</t>
  </si>
  <si>
    <t xml:space="preserve"> التوصيف الوظيفي لمدير المستشفي 05.OGM</t>
  </si>
  <si>
    <t xml:space="preserve"> الخطط التشغيلية 08.OGM</t>
  </si>
  <si>
    <t xml:space="preserve"> التوصيف الوظيفي لقيادات المستشفي 09.OGM</t>
  </si>
  <si>
    <t xml:space="preserve"> برنامج صحة العاملين 20.OGM</t>
  </si>
  <si>
    <t xml:space="preserve"> التقييم والمشاركة المجتمعية</t>
  </si>
  <si>
    <t xml:space="preserve"> خطة مبادرات المشاركة المجتمعية 01.CAI</t>
  </si>
  <si>
    <t xml:space="preserve"> برنامج التقييم و المشاركة المجتمعية 02.CAI</t>
  </si>
  <si>
    <t xml:space="preserve"> إدارة الموارد البشرية</t>
  </si>
  <si>
    <t xml:space="preserve"> برنامج التعريف 07.WFM</t>
  </si>
  <si>
    <t xml:space="preserve"> برنامج التدريب والتعليم المستمر08.WFM</t>
  </si>
  <si>
    <t xml:space="preserve"> لوائح داخلية للطاقم الطبي 11.WFM</t>
  </si>
  <si>
    <t xml:space="preserve"> التوصيف الوظيفي لرئيسة التمريض 17.WFM</t>
  </si>
  <si>
    <t xml:space="preserve"> إدارة وتكنولوجيا المعلومات</t>
  </si>
  <si>
    <t xml:space="preserve"> خطة إدارة المعلومات 02.IMT</t>
  </si>
  <si>
    <t xml:space="preserve"> 	 أوقات تعطل نظم البيانات 11.IMT</t>
  </si>
  <si>
    <t xml:space="preserve"> برنامج إدارة المخاطر 10.QPI</t>
  </si>
  <si>
    <t xml:space="preserve"> معايير إضافية للمؤسسات التي تقدم خدمات أكاديمية أو بحثية أو خدمات زرع األعضاء/ األنسجة</t>
  </si>
  <si>
    <t xml:space="preserve"> البرنامج المهني لتعليم الخريجين 05.ADD</t>
  </si>
  <si>
    <t xml:space="preserve"> إجراء إعادة تقييم مخاطر السقوط في نطاق الاطار الزمني المعتمد.</t>
  </si>
  <si>
    <t xml:space="preserve"> سياسة توجه الأعلان عن الخدمات بطريقة واضحة ومحدثة ودقيقة.01.PCC</t>
  </si>
  <si>
    <t>حقوق المرضي وذويهم (سياسة) 04.PCC</t>
  </si>
  <si>
    <t>. مسئوليات المرضي وذويهم (سياسة)05.PCC</t>
  </si>
  <si>
    <t xml:space="preserve"> عملية تثقيف المرضي وذويهم (سياسة)10.PCC</t>
  </si>
  <si>
    <t xml:space="preserve"> الموافقة المبنية علي المعرفة ( سياسة)11.PCC</t>
  </si>
  <si>
    <t>( الرفض المبني علي المعرفة (سياسة</t>
  </si>
  <si>
    <t xml:space="preserve"> مسئولية المستشفي تجاه متعلقات المرضي (سياسة) 19.PCC</t>
  </si>
  <si>
    <t xml:space="preserve"> التغذية الراجعة من المريض وذويه (سياسة) 20.PCC</t>
  </si>
  <si>
    <t xml:space="preserve">  عملية دخول المستشفي لتلقي العالج(سياسة) 04.ACT</t>
  </si>
  <si>
    <t xml:space="preserve"> عملية تسجيل المرضي(سياسة) 02.ACT </t>
  </si>
  <si>
    <t xml:space="preserve">  سياسة توجه عملية تحديد الطبيب المسؤول عن المريض.(سياسة) 08.ACT</t>
  </si>
  <si>
    <t xml:space="preserve">  ٍ التماس الحصول علي رأي ثان(سياسة) 10.ACT</t>
  </si>
  <si>
    <t xml:space="preserve">  الرعاية متعددة التخصصات(سياسة) 12.ACT</t>
  </si>
  <si>
    <t xml:space="preserve">  نقل المرضي(سياسة) 13.ACT</t>
  </si>
  <si>
    <t xml:space="preserve"> إمكانية الوصول إلى وحدات الرعاية المتخصصة والخروج(سياسة) 14.ACT</t>
  </si>
  <si>
    <t xml:space="preserve">  التعاون في الرعاية(سياسة) 02.ICD</t>
  </si>
  <si>
    <t xml:space="preserve"> خدمات الطوارئ(سياسة) 04.ICD</t>
  </si>
  <si>
    <t xml:space="preserve">  التقييم الطبي للمريض وإعادة التقييم(سياسة) 08.ICD</t>
  </si>
  <si>
    <t xml:space="preserve">  التقييم التمريضي للمريض وإعادة التقييم(سياسة) 09.ICD</t>
  </si>
  <si>
    <t xml:space="preserve">  مسح إحتياجات الرعاية(سياسة) 10.ICD</t>
  </si>
  <si>
    <t xml:space="preserve">  التقييم والتعامل مع احتياجات المريض النفسية(سياسة) 21.ICD</t>
  </si>
  <si>
    <t xml:space="preserve"> رعاية المرضي النفسيين(سياسة) 27.ICD</t>
  </si>
  <si>
    <t xml:space="preserve">  رعاية المريض أثناء استخدام التقييد والعزلة(سياسة) 28.ICD</t>
  </si>
  <si>
    <t xml:space="preserve"> رعاية مرضي الغسيل الكلوي(سياسة) 32.ICD</t>
  </si>
  <si>
    <t>خدمات الرعاية الحرجة(سياسة) 33.ICD</t>
  </si>
  <si>
    <t>معدات ومستلزمات الطوارئ(سياسة) 36.ICD</t>
  </si>
  <si>
    <t xml:space="preserve"> عملية ما قبل الفحص بالتصوير الطبي(سياسة) 04.DAS</t>
  </si>
  <si>
    <t xml:space="preserve"> إدارة الكواشف(سياسة) 12.DAS</t>
  </si>
  <si>
    <t xml:space="preserve"> . عملية ما قبل الفحص المعملي(سياسة) 15.DAS</t>
  </si>
  <si>
    <t xml:space="preserve"> عملية ما بعد الفحص بالمعامل(سياسة) 21.DAS</t>
  </si>
  <si>
    <t xml:space="preserve"> التعامل مع الدم ومكونات الدم(سياسة) 28.DAS</t>
  </si>
  <si>
    <t xml:space="preserve"> بنوك الدم المتعاقد معها(سياسة) 30.DAS</t>
  </si>
  <si>
    <t xml:space="preserve"> طلب الدم ومكونات الدم(سياسة) 31.DAS</t>
  </si>
  <si>
    <t xml:space="preserve"> توزيع الدم ومكونات الدم(سياسة) 32.DAS</t>
  </si>
  <si>
    <t xml:space="preserve"> نقل الدم ومكونات الدم(سياسة) 33.DAS</t>
  </si>
  <si>
    <t xml:space="preserve"> أدوية الطوارئ(سياسة) 05.MMS</t>
  </si>
  <si>
    <t xml:space="preserve"> طلب ووصف ونسخ الدواء(سياسة) 12.MMS, 11.MMS</t>
  </si>
  <si>
    <t xml:space="preserve"> إدارة خدمات المياه بشكل آمن(سياسة) 12.EFS</t>
  </si>
  <si>
    <t xml:space="preserve"> التطهير والتعقيم(سياسة) 14.IPC</t>
  </si>
  <si>
    <t xml:space="preserve"> مراقبة جودة التطهيروالتعقيم(سياسة) 15.IPC</t>
  </si>
  <si>
    <t xml:space="preserve"> خدمات المغسلة ومنسوجات الرعاية الصحية(سياسة) 16.IPC</t>
  </si>
  <si>
    <t xml:space="preserve"> رصد العدوى المرتبطة بالرعاية الصحية(سياسة) 18.IPC</t>
  </si>
  <si>
    <t xml:space="preserve"> التحكم في الكائنات المقاومة لألدوية المتعددة(سياسة) 20.IPC</t>
  </si>
  <si>
    <t xml:space="preserve"> رعاية ما بعد الوفاة(سياسة) 22.IPC</t>
  </si>
  <si>
    <t xml:space="preserve"> إدارة المخزون(سياسة) 12.OGM</t>
  </si>
  <si>
    <t xml:space="preserve"> نظام إعداد الفواتير(سياسة) 14.OGM</t>
  </si>
  <si>
    <t xml:space="preserve"> قواعد أخالقيات العمل(سياسة) 18.OGM</t>
  </si>
  <si>
    <t xml:space="preserve"> المقترحات والشكاوي المجتمعية(سياسة) 05.CAI</t>
  </si>
  <si>
    <t xml:space="preserve"> عملية التوظيف(سياسة) 03.WFM</t>
  </si>
  <si>
    <t xml:space="preserve"> ملفات العاملين(سياسة) 06.WFM</t>
  </si>
  <si>
    <t xml:space="preserve"> نظام توثيق إدارة الجودة(سياسة) 03.IMT</t>
  </si>
  <si>
    <t xml:space="preserve"> سرية وأمن البيانات والمعلومات(سياسة) 05.IMT</t>
  </si>
  <si>
    <t xml:space="preserve"> حقوق المريض أثناء البحث(سياسة) 07.ADD</t>
  </si>
  <si>
    <t xml:space="preserve">  تقييم المخاطر وخطة إدارة تدفق المرضي(خطة)07.ACT</t>
  </si>
  <si>
    <t xml:space="preserve">  نطاق خدمات المستشفي.(الوثائق المعتمدة)02.ACT</t>
  </si>
  <si>
    <t xml:space="preserve"> تدفق المرضي خارج المستشفي : النقل والأحالة والخروج المؤقت والخروج(سياسة) 15.ACT</t>
  </si>
  <si>
    <t xml:space="preserve"> رعاية مرضي ضحايا تعاطي المخدرات والأدمان(سياسة) 29.ICD</t>
  </si>
  <si>
    <t xml:space="preserve">  رعاية مرضي العالج الكيماوي أو الأشعاعي(سياسة) 31.ICD</t>
  </si>
  <si>
    <t xml:space="preserve"> دليل الأجراءات لكل نوع من أنواع فحوصات التصوير الطبي 03.DAS</t>
  </si>
  <si>
    <t xml:space="preserve"> تقارير فحوصات التصوير الطبي في غضون الأطار الزمني المعتمد(سياسة) 07.DAS</t>
  </si>
  <si>
    <t xml:space="preserve"> اختيار وتقييم معمل الأحالة(سياسة) 13.DAS</t>
  </si>
  <si>
    <t xml:space="preserve"> برنامج الأشراف علي المضادات الحيوية 02.MMS</t>
  </si>
  <si>
    <t xml:space="preserve"> أدلة العمل الأرشادية لتقنيات التعقيم وإزالة الملوثات)أدلة عمل معتمدة( 11.IPC</t>
  </si>
  <si>
    <t xml:space="preserve"> الأدارة والحوكمة المؤسسية</t>
  </si>
  <si>
    <t xml:space="preserve"> إدارة سلسلة الأمداد(سياسة) 11.OGM</t>
  </si>
  <si>
    <t xml:space="preserve"> ثقافة بيئة العمل الأيجابية(سياسة) 17.OGM</t>
  </si>
  <si>
    <t xml:space="preserve"> المتطلبات الأضافية</t>
  </si>
  <si>
    <t xml:space="preserve"> خدمات الأقسام الخارجية(سياسة) 07.ICD</t>
  </si>
  <si>
    <t xml:space="preserve"> رعاية قبل دخول المستشفى ورعاية الأسعاف والرعاية الطبية الطارئة أثناء الكوارث(سياسة) 03.ICD</t>
  </si>
  <si>
    <t>تكيف وملأمة أدلة عمل الممارسة الأكلينيكية(سياسة) 15.ICD</t>
  </si>
  <si>
    <t>الطلبات و الأوامر(سياسة) 17.ICD</t>
  </si>
  <si>
    <t xml:space="preserve"> مسح الألم والتقييم وإعادة التقييم والتعامل معه(سياسة) 19.ICD</t>
  </si>
  <si>
    <t xml:space="preserve"> تقييم ومسح احتياجات المريض التغذية(سياسة) 20.ICD</t>
  </si>
  <si>
    <t>التقييم والتعامل مع الأحتياجات الوظيفية للمريض(سياسة) 22.ICD</t>
  </si>
  <si>
    <t xml:space="preserve"> تعريف ومسح وتقييم فئات المرضى ذوي الأحتياجات الخاصة(سياسة) 23.ICD</t>
  </si>
  <si>
    <t xml:space="preserve"> عملية الولادة الأمنة (سياسة) 24.ICD</t>
  </si>
  <si>
    <t xml:space="preserve">  التقييم والتعامل مع فئات المرضي من الأطفال(سياسة) 25.ICD</t>
  </si>
  <si>
    <t xml:space="preserve"> رعاية المرضي الذين لا يرجي شفائهم(سياسة) 26.ICD</t>
  </si>
  <si>
    <t>الأنعاش القلبي الرئوي وحالات  الطوارئ الطبية(سياسة) 38.ICD</t>
  </si>
  <si>
    <t xml:space="preserve">التخطيط لخدمات التصوير الطبي (التراخيص، التصاريح، أدلة العمل، قائمة الخدمات) 01.DAS </t>
  </si>
  <si>
    <t xml:space="preserve"> تقييم الكفاءة والأداء للعاملين بالتصوير الطبي(سياسة) 02.DAS</t>
  </si>
  <si>
    <t xml:space="preserve"> بروتوكولات فحص التصوير الطبي 06.DAS</t>
  </si>
  <si>
    <t xml:space="preserve"> التخطيط لخدمات المعمل(نطاق الخدمات ، وخطة الخدمات) 10.DAS</t>
  </si>
  <si>
    <t xml:space="preserve"> تقييم الكفاءة والأداء  للعاملين بالمعمل(سياسة) 11.DAS</t>
  </si>
  <si>
    <t xml:space="preserve"> أقل فاصل زمني لأعادة الفحص المعملي(سياسة) 14.DAS</t>
  </si>
  <si>
    <t xml:space="preserve"> عمليات استلام  العينات وتتبعها وتخزينها(سياسة) 16.DAS</t>
  </si>
  <si>
    <t xml:space="preserve"> . طرق الأختبارات المعملية التي تم التحقق منها/ التأكد من صحتها(سياسة) 17.DAS</t>
  </si>
  <si>
    <t xml:space="preserve"> دليل إجراءات مراقبة الجودة الأختبارات نقطة الرعاية 25.DAS</t>
  </si>
  <si>
    <t xml:space="preserve"> التبرع الأمن بالدم(سياسة) 27.DAS</t>
  </si>
  <si>
    <t xml:space="preserve"> الحجز لأجراء الجراحات والأجراءات التداخلية(سياسة) 02.SAS</t>
  </si>
  <si>
    <t xml:space="preserve"> قائمة بالأجهزة القابلة للزرع في الجسم المستخدمة في المستشفى(قائمة) 11.SAS</t>
  </si>
  <si>
    <t xml:space="preserve"> سياسة تتبع الأجهزة القابلة للزرع في الجسم(سياسة) 11.SAS</t>
  </si>
  <si>
    <t xml:space="preserve"> بروتوكولات التخدير 16.SAS</t>
  </si>
  <si>
    <t xml:space="preserve"> بروتوكلات التهدئة 22.SAS</t>
  </si>
  <si>
    <t xml:space="preserve"> دليل الأدوية بالمستشفي (قائمة الأدوية المعتمدة) 03.MMS</t>
  </si>
  <si>
    <t xml:space="preserve"> استدعاء / سحب الأدوية(سياسة) 08.MMS</t>
  </si>
  <si>
    <t xml:space="preserve"> حليب الرضاعة، والأوية التي يجلبها المرضى(سياسة) 09.MMS</t>
  </si>
  <si>
    <t xml:space="preserve"> اكتشاف الأخطاء الدوائية والأخطاء الوشيكة والأبالغ عنها وتحليلها واتخاذ الأجراء وفقا ً لها. (سياسة) 18.MMS</t>
  </si>
  <si>
    <t xml:space="preserve"> بيئة المستشفي خالية من التدخين(سياسة) 04.EFS</t>
  </si>
  <si>
    <t xml:space="preserve"> خطة الأمن 09.EFS</t>
  </si>
  <si>
    <t xml:space="preserve"> أدلة العمل الأرشادية للحقن الأمن (أدلة عمل إكلينيكية معتمدة) 09.IPC</t>
  </si>
  <si>
    <t xml:space="preserve"> . احتياطات وتدابير العزل ( سياسة) 12.IPC</t>
  </si>
  <si>
    <t xml:space="preserve"> خدمات الغذاء الأمن (سياسة) 21.IPC</t>
  </si>
  <si>
    <t xml:space="preserve"> الهيكل التنظيمي(وثيقة معتمدة) 01.OGM</t>
  </si>
  <si>
    <t xml:space="preserve"> هيكل الهيئة الحاكمة (وثيقة معتمدة) 01.OGM</t>
  </si>
  <si>
    <t xml:space="preserve"> مسئوليات ومسائالت الهيئة الحاكمة (وثيقة معتمدة)03.OGM</t>
  </si>
  <si>
    <t xml:space="preserve"> تشكيل اللجان ومهامها علي مستوي المستشفي (وثائق معتمدة) 06.OGM</t>
  </si>
  <si>
    <t xml:space="preserve"> التخطيط الأستراتيجي 07.OGM</t>
  </si>
  <si>
    <t xml:space="preserve"> التوصيف الوظيفي لرؤساء الأقسام 10.OGM</t>
  </si>
  <si>
    <t xml:space="preserve"> قائمة أسعار بالخدمات (قائمة معتمدة) 14.OGM</t>
  </si>
  <si>
    <t xml:space="preserve"> قائمة بالخدمات المتعاقد عليها وتشمل الخدمات الأكلينيكية والغير إكلينيكية (قائمة) 15.OGM</t>
  </si>
  <si>
    <t xml:space="preserve"> ضوابط االختيار والتقييم لكل خدمة متعاقد عليها (وثيقة معتمدة) 15.OGM</t>
  </si>
  <si>
    <t xml:space="preserve">خطط التوظيف علي مستوي المستشفي والأدارات 02.WFM </t>
  </si>
  <si>
    <t xml:space="preserve"> الوثائق التي توضح عملية التحقق من صحة الشهادات والمؤهالت (وثيقة معتمدة) 05.WFM</t>
  </si>
  <si>
    <t xml:space="preserve"> تقييم اداء العاملين(ضوابط / أدوات)(وثيقة معتمدة) 09.WFM</t>
  </si>
  <si>
    <t xml:space="preserve"> الهيكل التنظيمي لألطقم الطبية (وثيقة معتمدة) 10.WFM</t>
  </si>
  <si>
    <t xml:space="preserve"> الأمتيازات الأكلينيكية(سياسة) 13.WFM</t>
  </si>
  <si>
    <t xml:space="preserve">  ضوابط تقييم أداء الطاقم الطبي (وثيقة معتمدة) 14.WFM</t>
  </si>
  <si>
    <t xml:space="preserve"> عملية مراجعة النظراء Review Peer( سياسة) 15.WFM</t>
  </si>
  <si>
    <t xml:space="preserve"> الهيكل التنظيمي لهيئة التمريض (وثيقة معتمدة) 16.WFM</t>
  </si>
  <si>
    <t xml:space="preserve"> الأحتفاظ بالبيانات والمعلومات(سياسة) 07.IMT</t>
  </si>
  <si>
    <t xml:space="preserve"> نظام إدارة السجلات الطبية للمرضي(سياسة) 08.IMT</t>
  </si>
  <si>
    <t xml:space="preserve"> عملية مراجعة السجلات الطبية(سياسة) 09.IMT</t>
  </si>
  <si>
    <t xml:space="preserve"> الشروط المرجعية للجنة ( لجان تحسين الأداء ، و سلامة  المرضي، وتقييم المخاطر) 01.QPI</t>
  </si>
  <si>
    <t xml:space="preserve"> خطة تحسين جودة الأداء و سلامة المرضى 02.QPI</t>
  </si>
  <si>
    <t xml:space="preserve"> ورقة عمل موثقة معتمدة (تقرير تحليل البيانات) لكل مقياس أداء مختار 05.QPI</t>
  </si>
  <si>
    <t xml:space="preserve"> عملية مكتوبة إلدارة البيانات تتضمن الجمع والتحليل( وثيقة معتمدة) 08.QPI</t>
  </si>
  <si>
    <t xml:space="preserve"> عملية  مكتوبة لمراجعة البيانات والتأكد من صحتها (وثيقة معتمدة) 09.QPI</t>
  </si>
  <si>
    <t xml:space="preserve"> نظام الأبلاغ عن الحوادث(سياسة) 11.QPI</t>
  </si>
  <si>
    <t xml:space="preserve"> وثيقة مكتوبة توضح الضوابط وعملية التحقيق في  الأحادث الهامة (وثيقة معتمدة) 12.QPI</t>
  </si>
  <si>
    <t xml:space="preserve"> التعامل مع  الأحداث الجسيمة(سياسة) 13.QPI</t>
  </si>
  <si>
    <t xml:space="preserve"> عملية أو منهجية تحسين مكتوبة(وثيقة معتمدة) 14.QPI</t>
  </si>
  <si>
    <t xml:space="preserve"> التبرع بالأعضاء / الأنسجة (سياسة) 08.ADD</t>
  </si>
  <si>
    <t xml:space="preserve"> خدمات زراعة  الأعضاء / الأنسجة (سياسة) 09.ADD</t>
  </si>
  <si>
    <t>إكمال وتسجيل جميع عمليات فحص وتقييم مخاطر السقوط في نطاق إطار زمني ومسئوليات معتمدة.</t>
  </si>
  <si>
    <t xml:space="preserve">يوجد بالمستشفى سياسة معتمدة تتناول جميع العناصر المذكورة في الغرض من نقطة (أ  إلى نقطة  و) </t>
  </si>
  <si>
    <t>تسجيل التواصل عند تسليم وتسلم الرعاية وإتاحتها عند الحاجة</t>
  </si>
  <si>
    <t xml:space="preserve">يوجد بالمستشفى سياسة معتمدة تتناول جميع العناصر المذكورة في الغرض من نقطة (أ إلى نقطة و) </t>
  </si>
  <si>
    <t>جميع العاملين الذين يستخدمون الأجهزة المزودة بإنذارات حرجة على دراية بسياسة المستشفى.</t>
  </si>
  <si>
    <t>يوجد بالمستشفى سياسة معتمدة تتناول جميع العناصر المذكورة في الغرض من نقطة (أ  إلى نقطة.ز)</t>
  </si>
  <si>
    <t>المرضى الاكثر عرضه لإصابة بالجلطات الدموية الوريدية وذويهم على دراية باجراءات الوقاية ويشاركون فيها.</t>
  </si>
  <si>
    <t>إكمال تقييم مخاطر الاصابة بالجلطات الدموية الوريدية وتسجيله في نطاق إطار زمني ومسئوليات معتمدين.</t>
  </si>
  <si>
    <t>يوجـد بالمستشـفى سياسـة معتمـدة توجـه إبـاغ النتائـج الحرجـة وتحـدد محتواهـا وتتنـاول علـى الاقـل العناصـر المذكـورة فـي الغـرض مـن نقطـة (أ  إلـى نقطـة  د).</t>
  </si>
  <si>
    <t>يوجد بالمستشفى سياسة معتمدة تتناول جميع النقاط المذكورة في الغرض من نقطة (أ حتى نقطة د)</t>
  </si>
  <si>
    <t>توجــد بالمستشــفى سياســة معتمــدة بشــأن التحقــق مــن التوافــق بيــن الأدويــة والتــي تتضمــن جميــع العناصــر المذكــورة فــي
الغــرض مــن نقطــة (أ إلــى نقطــة ه )</t>
  </si>
  <si>
    <t>تدريــب العامليــن المســئولين عــن التحقــق مــن التوافــق بيــن الأدويــة للحصــول علــى أفضــل تاريــخ دوائــي ممكــن وتحقيــق
التوافــق بيــن الأدويــة.</t>
  </si>
  <si>
    <t>يحـدث التحقـق مـن التوافـق بيـن الأدويـة عنـد دخـول المستشـفى وأثنـاء انتقـال الرعايـة وعنـد الخـروج مـن المستشـفى ضمـن
إطـار زمنـي محـدد.</t>
  </si>
  <si>
    <t>مـن يصـف الـدواء يقـوم بمقارنـة قائمـة الأدويـة الحاليـة بقائمـة الأدويـة الموصوفـة ويتخـذ قـرارات إكلينيكيـة مبنيـة علـى تلـك
المقارنة.</t>
  </si>
  <si>
    <t>تسـجيل الأدويـة التـي تـم التحقـق مـن توافقهـا بوضـوح، وإبلاغ  المعلومـات ذات الصلـة بوضـوح إلـى متخصصـي الرعايـة
الصحيـة المشـاركين فـي وصـف دواء المريـض.</t>
  </si>
  <si>
    <t>يشارك المرضى وأسرهم في عملية التحقق من التوافق بين الأدوية.</t>
  </si>
  <si>
    <t>يتم تخزين الأدوية بشكل آمن و مؤمن وفقا لتوصيات المورد/ الشركة المصنعة وحفظها بطريقة نظيفة ومنظمة.</t>
  </si>
  <si>
    <t>لدي المستشفى سياسة تتناول جميع العناصر المذكورة في الغرض من نقطة (أ  إلى نقطة  ج )</t>
  </si>
  <si>
    <t>تخزيـن الأدويـة عاليـة الخطـورة و الألكتروليتـات المركـزة بطريقـة آمنـة ووضـع ملصقـات تعريفيـة عليهـا فـي جميـع أنحـاء
المستشـفى</t>
  </si>
  <si>
    <t>تتتبـع المستشـفى وتجمـع وتحلـل بيانـات إدارة  الأدويـة عاليـة الخطـورة و الألكتروليتـات المركـزة وترفـع تقاريـر بهـا. كمـا
تعمـل علـى فـرص التحسـين التـي تـم تحديدهـا.</t>
  </si>
  <si>
    <t>يوجد بالمستشفى سياسة معتمدة تتناول جميع العناصر المذكورة في الغرض من نقطة (أ إلى نقطة د).</t>
  </si>
  <si>
    <t>توجد قائمة بالأدوية المتشابهة في الشكل والنطق يتم تحديثها كل عام على الأقل.</t>
  </si>
  <si>
    <t xml:space="preserve">تقـدم المستشـفى تدريبـا أوليـا ومسـتمرا إلـى متخصصـي الرعايـة الصحيـة المشـاركين فـي إدارة واسـتخدام  الأدويـة المتشـابهة فـي الشـكل والنطـق.
</t>
  </si>
  <si>
    <t>تخزيـن الأدويـة المتشـابهة فـي الشـكل والنطـق وفصلهـا ووضـع ملصقـات تعريفيـة عليهـا بطريقـة آمنـة وموحـدة فـي جميـع الأماكـن.</t>
  </si>
  <si>
    <t>يتم فحص الأدوية المتشابهة في الشكل والنطق بشكل صحيح عند الصرف</t>
  </si>
  <si>
    <t>تتبـع المستشـفى وتجمـع وتحلـل بيانـات إدارة الأدويـة المتشـابهة فـي الشـكل والنطـق وترفـع تقاريـر بهـا. ويتـم العمـل علـى
فـرص التحسـين التـي تـم تحديدهـا.</t>
  </si>
  <si>
    <t>تقـوم المستشـفى بتتبـع وجمـع وتحليـل البيانـات المتعلقـة بالوقـت المسـتقطع للتحقـق مـن الأجـراء out-Time ورفـع تقريـر
بهـا</t>
  </si>
  <si>
    <t>تعمل المستشفى على فرص التحسين التي تم تحديدها في عملية الوقت المستقطع للتحقق من الأجراء Out Time</t>
  </si>
  <si>
    <t>تضمـن المستشـفى عمليـات إخـلاء آمنـة لجميـع شـاغلي المـكان فـي حالـة نشـوب حريـق و/ أو حـالات الطـوارئ الداخليـة
الأخــرى</t>
  </si>
  <si>
    <t>إجراء تجارب المحاكاة للحريق على فترات زمنية محددة مسبقا</t>
  </si>
  <si>
    <t>يشارك العاملون في تجارب المحاكاة للحريق مرة واحدة على الأقل سنويا</t>
  </si>
  <si>
    <t>تضمن المستشفى ألا يتعامل مع المعدات المتخصصة إلا الأشخاص المدربين والمؤهلين</t>
  </si>
  <si>
    <t>تقييم الخطة وتحديثها سنويا من خلال تجميع وتحليل البيانات الازمة.</t>
  </si>
  <si>
    <t xml:space="preserve">نقـل و/ أو إحالـة المرضـى إلـى مؤسسـات رعايـة صحيـة أخـرى عندمـا لا يتطابـق نطـاق خدمـات المستشـفى مـع احتياجاتهـم مـن الرعايـة الصحيـة.
</t>
  </si>
  <si>
    <t>يوجد بالمستشفى سياسة معتمدة تتناول جميع العناصر المذكورة في الغرض من نقطة (أ  إلى نقطة  ب )</t>
  </si>
  <si>
    <t>جميع العاملين المشاركين في الإنعاش القلبي الرئوي وحالات الطوارئ الطبية على دراية بسياسة المستشفى.</t>
  </si>
  <si>
    <t>تنفيذ جميع عمليات مراقبة الجودة وفقا  لإجراءات مراقبة الجودة الداخلية</t>
  </si>
  <si>
    <t>يراجع الموظف المعتمد المكلف بيانات مراقبة الجودة وبيانات التحقق من أداء مراقبة الجودة علي  الأقل مرة شهريا</t>
  </si>
  <si>
    <t xml:space="preserve">اتخاذ الإجراءات التصحيحية عند وجود داعي </t>
  </si>
  <si>
    <t xml:space="preserve">اختبـار وتحضيـر الـدم و/ أو مكونـات الـدم كمـا هـو مذكـور الغـرض مـن نقطـة (ج   إلـى نقطـة د ) بنـاء علـى أدلـة العمـل الوطنية 
</t>
  </si>
  <si>
    <t xml:space="preserve">يوجد بالمستشفى برنامج معتمد يشمل جميع النقاط المذكورة في الغرض من نقطة (أ  إلى نقطة د)  </t>
  </si>
  <si>
    <t>يوجــد بالمستشــفى قائمــة  بالأدويــة المعتمــدة(يشــار إليهــا غالبا باســم دليــل الأدويــة)، والتــي تتضمــن علــى الأقــل البنــود المذكــورة فــي الغــرض مــن النقطــة (أ إلــى النقطــة و)</t>
  </si>
  <si>
    <t>متابعة وحفظ وتحديث قائمة الأدوية (دليل الأدوية).</t>
  </si>
  <si>
    <t xml:space="preserve">يوجـد بالمستشـفى عمليـة تواصـل مناسـبة ومعتمـدة بشـأن نقـص ونفـاد الأدويـة للقائميـن علـي وصـف الأدويـة وغيرهـم مـن متخصصـي الرعايـة الصحيـة.
</t>
  </si>
  <si>
    <t xml:space="preserve">يوجــد بالمستشــفى سياســة معتمــدة توجــه توفــر أدويــة الطــوارئ والتــي تتنــاول علــى الاقــل جميــع العناصــر المذكــورة فــي الغــرض مــن نقطــة (أ إلــى نقطــة  ج )
</t>
  </si>
  <si>
    <t>متخصصو الرعاية الصحية مدربون و تم تثقيفهم على السياسات المعتمدة</t>
  </si>
  <si>
    <t xml:space="preserve">يوجد بالمستشفى معقم واحد على الأقل من الفئة ب قبل التفريغ )sterilizers B class vacuum-pre </t>
  </si>
  <si>
    <t xml:space="preserve">تقوم الهيئة الحاكمة بتقييم أدائها سنويا فيما تم إنجازه من الخطة الإستراتيجية </t>
  </si>
  <si>
    <t>توجد قائمة معتمدة للأسعار.</t>
  </si>
  <si>
    <t>يوجـد برنامـج صحـة العامليـن معتمـد وفقـا للقوانيـن المحليـة واللوائـح يغطـي النقـاط المذكـورة فـي الغـرض مـن النقطـة (أ  إلـي النقطـة  ي )</t>
  </si>
  <si>
    <t>مراقبة خطة التوظيف ومراجعتها مرة على الأقل كل عام</t>
  </si>
  <si>
    <t xml:space="preserve">يتم إجراء تقييم الاداء والكفاءة لكل عامل سنويا على الأقل </t>
  </si>
  <si>
    <t>يتم تسجيل تقييم الأداء والكفاءة في ملفات العاملين</t>
  </si>
  <si>
    <t>تنفيذ برنامج التعريف بالوظيفة المحددة والذي يتضمن على الأقل العناصر من نقطة ( ز إلى نقطة ط)</t>
  </si>
  <si>
    <t xml:space="preserve"> عند تحديد مشكلة تتعلق بسلامة البيانات والمعلومات، يجب اتخاذ إجراءات للحفاظ على السالمة</t>
  </si>
  <si>
    <t>التحقيق في الأخطاء الجسيمة وتحديد الفجوات في الخدمات</t>
  </si>
  <si>
    <t xml:space="preserve">يوجــد بالمستشــفى سياســة  لإدارة الأخطــاء الجســيمة كمــا هــو مذكــور فــي الغــرض مــن نقطــة(أ إلــى نقطــة و )   
</t>
  </si>
  <si>
    <t xml:space="preserve">تحليـل السـبب الجـذري يحـدد السـبب (الأسباب ) الرئيسـية الكامنـة وراء الخطـأ وتضـع القيـادات خطـط عمـل تصحيحيـة لمنـع  تكـرار حدوثـه فـي المسـتقبل
</t>
  </si>
  <si>
    <t xml:space="preserve"> الجودة وتحسين الأداء</t>
  </si>
  <si>
    <t>تليفون المنشأة</t>
  </si>
  <si>
    <t xml:space="preserve">                                    الإدارة العامة للدعم الفني للمنشآت الصحية                                       General Administration Of Technical Support For Healthcare Facilities                                                       </t>
  </si>
  <si>
    <t xml:space="preserve"> التعريــف الصحيــح والدقيــق للمريــض عــن طريــق اســتخدام وســيلتين علــى الأقــل لتعريــف المريــض والعناصــر الأخــرى المتعلقــة بخطــة رعايتــه</t>
  </si>
  <si>
    <t>يوجــد بالمستشــفى سياســة وإجــراءات معتمــدة للتعريــف الصحيــح للمريــض والتــي تتنــاول جميــع العناصــر المذكــورة فــي الغــرض مــن نقطــة(أ) إلــى نقطــة (و).</t>
  </si>
  <si>
    <t>.جميع متخصصي الرعاية الصحية على دراية بسياسة المستشفى</t>
  </si>
  <si>
    <t>إبلاغ الأوامر الشفهية أو الهاتفية بشكل آمن وفعال.</t>
  </si>
  <si>
    <t>يوجـد بالمستشـفى سياسـة توجـه الاتصـالات الشـفهية وتحـدد محتواهـا وتتضمـن السياسـة علـى الأقل جميـع العناصـر المذكورة فـي الغـرض مـن نقطـة(أ) إلـى نقطـة (د).</t>
  </si>
  <si>
    <t>.تسجيل جميع الاوامر الشفهية والهاتفية في سجل المريض الطبي خلال إطار زمني محدد مسبق</t>
  </si>
  <si>
    <t>.المستشفى تتتبع وتجمع وتحلل بيانات عملية الاوامر الشفهية والهاتفية وترفع تقريرا بها</t>
  </si>
  <si>
    <t>.تعمل المستشفى على فرص التحسين التي تم تحديدها في عملية الاوامر الشفهية والهاتفية</t>
  </si>
  <si>
    <t>تبنـي وملائمـة أدلـة عمـل قائمـة علـى الأدلـة لنظافـة وتطهير  اليديـن فـي جميـع أنحـاء المستشـفى مـن أجـل منـع العـدوى المرتبطـة بالرعايـة الصحيـة.</t>
  </si>
  <si>
    <t>.يوجد بالمستشفى سياسات واجراءات معتمدة لنظافة اليدين قائمة علي أدلة العمل الحالية</t>
  </si>
  <si>
    <t>.تدريب متخصصي الرعاية الصحية على هذه السياسات والاجراءات</t>
  </si>
  <si>
    <t xml:space="preserve">.ملصقــات التوعيــة بكيفيــة تنظيــف اليديــن موجــودة بالأماكــن ذات الصلــة ، ويتــم توفيــر المرافــق الازمــة لغســيل الأيــدي </t>
  </si>
  <si>
    <t>.تتتبع المستشفى البيانات المتعلقة بنظافة وتطهير الأيدي وتجمعها وتحللها وترفع تقارير بها</t>
  </si>
  <si>
    <t>.تعمل المستشفى على فرص التحسين المحددة فيما يخص عملية نظافة وتطهير الأيدي</t>
  </si>
  <si>
    <t xml:space="preserve">تنفيذ نظم لمنع التوصيل الخاطئ للقساطر والأنابيب. </t>
  </si>
  <si>
    <t>يوجد بالمستشفى سياسة معتمدة تتناول جميع العناصر المذكورة في الغرض من نقطة (أ ) إلى نقطة (و )</t>
  </si>
  <si>
    <t xml:space="preserve">.جميع العاملين الذين يستخدمون الأنابيب والقساطر على دراية بسياسة المستشفى </t>
  </si>
  <si>
    <t>.يتولي أفراد مختصون مسئولية استخدام والتعامل مع الانابيب والقساطر</t>
  </si>
  <si>
    <t xml:space="preserve">.استخدام والتعامل مع الأنابيب والقساطر بشكل آمن </t>
  </si>
  <si>
    <t>.تسجيل استخدام والتعامل مع الانابيب والقساطر في سجل المريض الطبي</t>
  </si>
  <si>
    <t xml:space="preserve">مسح وتقييم مخاطر سقوط المريض وإعادة تقييمها دورياً والتعامل معها بطريقة آمنة وفعالة. </t>
  </si>
  <si>
    <t>يوجـد بالمستشـفى سياسـة توجـه فحـص وتقييـم مخاطـر السـقوط والوقايـة منهـا وتحـدد إطـاره الزمنـي والحـد الادنـى لمحتـواه وفقـا  لأدلـة العمـل. تتضمـن السياسـة جميـع العناصـر المذكـورة فـي الغـرض مـن نقطـة(أ)إلـى نقطـة (و).</t>
  </si>
  <si>
    <t>.متخصصو الرعاية الصحية مؤهلون وعلى دراية بعناصر السياسة المعتمدة</t>
  </si>
  <si>
    <t>.المرضى الأكثر عرضة لخطر السقوط وأسرهم يدركون ويشاركون في اجراءات الوقاية من السقوط</t>
  </si>
  <si>
    <t>مسح وتقييم مخاطر إصابة المريض بقرح الفراش وإعادة تقييمها دوريا والتعامل معها بطريقة آمنة وفعالة.</t>
  </si>
  <si>
    <t>.متخصصو الرعاية الصحية على دراية بعناصر عملية مسح الاصابة بقرح الفراش واجراءات الوقاية منها</t>
  </si>
  <si>
    <t xml:space="preserve">.توجـد بالمستشـفى سياسـة معتمـدة توجـه إجـراء تقييـم مخاطـر الاصابـة بقـرح الفـراش وتحـدد محتواهـا وإطارهـا الزمنـي بنـاءا علـى أدلـة العمـل، وتتضمـن العناصـر المذكـورة فـي الغـرض مـن نقطـة (أ)إلـى نقطـة(ه)   </t>
  </si>
  <si>
    <t>.تسجيل الاجراءات العامة وخطط الرعاية المخصصة لكل مريض في سجله الطبي</t>
  </si>
  <si>
    <t>.جميع عمليات إعادة تقييم مخاطر الاصابة بقرح الفراش تتم في غضون إطار زمني معتمد</t>
  </si>
  <si>
    <t xml:space="preserve">. يتم اكتشاف علامات التدهور الاكلينيكي والاستجابة له بشكل آمن. </t>
  </si>
  <si>
    <t>تسجيل اكتشاف علامات التدهور الاكلينيكي والاستجابة له في سجل المريض الطبي.</t>
  </si>
  <si>
    <t xml:space="preserve">مســح وتقييــم مخاطــر إصابــة المريــض بالجلطــات الدمويــة الوريديــة(جلطــات الاوردة العميقــة وانســداد رئــوي) إعـادة تقييمهـا دوريـا والتعامـل معهـا بطريقـة آمنـة وفعالـة. </t>
  </si>
  <si>
    <t xml:space="preserve">ابلاغ النتائج الحرجة في الوقت المناسب وبدقة وبطريقة آمنة. </t>
  </si>
  <si>
    <t>تسـجيل جميـع النتائـج الحرجـة فـي سـجل المريـض الطبـي خـال إطـار زمنـي محـدد مسـبقا بمـا فـي ذلـك جميـع العناصـر  المذكورة (i )إلـى نقطـة vii .</t>
  </si>
  <si>
    <t xml:space="preserve">
تخزين الادوية بشكل آمن في المخازن والصيدليات ومناطق رعاية المرضى وفقا للوائح و القوانين </t>
  </si>
  <si>
    <t xml:space="preserve"> تعريـف وتخزيـن وصـرف الأدويـة عاليـة الخطـورة و الألكتروليتـات المركـزة بطريقـة تضمـن تقليـل المخاطـر إلـى أقـل درجـة ممكنـة. </t>
  </si>
  <si>
    <t>تمييــز وتخزيــن  الأدويــة المتشــابهة فــي الشــكل والنطــق بطريقــة تقلــل مــن مخاطــر حــدوث أخطــاء فــي صــرف وإعطــاء الأدويــة.</t>
  </si>
  <si>
    <t>العاملون مدربون على تطبيق عملية وضع علامة علي الموضع الجراحي</t>
  </si>
  <si>
    <t>. إجراء تقييم نتائج تجارب المحاكاة للحريق بعد إجراء كل تجربة</t>
  </si>
  <si>
    <t xml:space="preserve">تنفيذ برنامج شامل وموثق لسلامة المعمل </t>
  </si>
  <si>
    <t>الملاحظات</t>
  </si>
  <si>
    <t>النسبة المئوية %</t>
  </si>
  <si>
    <t>المجموع النهائي</t>
  </si>
  <si>
    <t>دليل المستخدم</t>
  </si>
  <si>
    <t>الوثائق</t>
  </si>
  <si>
    <t>مقابلات</t>
  </si>
  <si>
    <t>ملاحظات</t>
  </si>
  <si>
    <t>الخطة التصحيحية</t>
  </si>
  <si>
    <t>المدة الزمنية</t>
  </si>
  <si>
    <t>الحالة</t>
  </si>
  <si>
    <t>الإجراء التصحيحي</t>
  </si>
  <si>
    <t>النسبة المئوية  لكل معيار</t>
  </si>
  <si>
    <t>التقييم النهائي للمعيار</t>
  </si>
  <si>
    <t>متوسط نتيجة الفصل</t>
  </si>
  <si>
    <t xml:space="preserve">تنفيذ نهج موحد للتواصل عند تسليم وتسلم الرعاية بما في ذلك إتاحة الفرصة لطرح  الأسئلة والرد عليها. </t>
  </si>
  <si>
    <t>حماية حقوق المريض وذويه، وتعريف المرضى وذويهم بهذه الحقوق.</t>
  </si>
  <si>
    <t>أماكن الانتظار لمختلف الخدمات متمركزة حول المريض</t>
  </si>
  <si>
    <t>يستطيع المرضى وذويهم تقديم شكاوى ومقترحات شفهية أو كتابية من خلال عملية محددة</t>
  </si>
  <si>
    <t>تعمــل المستشــفى علــي إتاحــة خدماتهــا للمرضــي وفقا للقوانيــن واللوائــح المعمــول بهــا وضوابــط الاســتحقاق المحــددة مســبقا</t>
  </si>
  <si>
    <t xml:space="preserve">تمنــح المستشــفى إمكانيــة الدخــول والخــروج مــن وحــدات العنايــة المركــزة والوحــدات المتخصصــة بنــاء علــى محــددات / ضوابــط دخــول وخــروج واضحــة. </t>
  </si>
  <si>
    <t>وضع خطة رعاية لكل مريض على حدة.</t>
  </si>
  <si>
    <t>وضع برنامج مراقبة جودة التصوير الطبي</t>
  </si>
  <si>
    <t>عمليات جمع والتعامل مع وفحص الدم ومكونات الدم تتم بشكل آمن وفعال</t>
  </si>
  <si>
    <t>تسجيل تفاصيل الإجراء بعد الإجراء مباشرة</t>
  </si>
  <si>
    <t xml:space="preserve">يوجـد بالمستشـفى عمليـة معتمـدة بشـأن  الإضافة و الحذف للأدوية إلى / من دليل الأدوية
</t>
  </si>
  <si>
    <t xml:space="preserve">أدوية الطوارئ متوفرة ويسهل الوصول إليها ويتم تأمينها في جميع الأوقات. </t>
  </si>
  <si>
    <t>المرضـى المشـتبه و/ أو المؤكـد إكلينيكيـا إصابتهـم بأمـراض معديـة يتبعـون احتياطـات العـزل وفقا لطريقـة(أنمـاط انتقـال العـدوى المحتملـة).</t>
  </si>
  <si>
    <t>تطهيــر/ تعقيــم معــدات رعايــة المرضــى علــى أســاس أدلــة العمــل المســتندة إلــى أدلــة ووفقــا لتوصيــات الشــركة المصنعة</t>
  </si>
  <si>
    <t xml:space="preserve">يوجـد بالمستشـفى سياسـة معتمـدة توجـه عمليـة التطهيـر والتعقيـم والتـي تتنـاول جميـع العناصـر المذكـورة فـي الغـرض مـن النقطـة ( أ إلـى النقطـة ز)
</t>
  </si>
  <si>
    <t>خدمات الغذاء آمنة وفعالة.</t>
  </si>
  <si>
    <t>تحـدد خطـة التوظيـف بالمستشـفى عـدد العامليـن، كمـا تحـدد المهـارات المطلوبـة والدرجـات العلميـة والمعرفـة، بالإضافــة إلــي المتطلبــات الأخــرى اللازمــة للعامليــن لتحقيــق رســالة المستشــفى وتوصيــات الممارســة المهنيــة وتقديــم رعايـة آمنــة للمرضـى.</t>
  </si>
  <si>
    <t>يوجد ملف لكل عضو من طاقم العمل</t>
  </si>
  <si>
    <t>تقييم أداء وكفاءة العاملين بانتظام.</t>
  </si>
  <si>
    <t>تتم إدارة سجل المريض الطبي بشكل فعال</t>
  </si>
  <si>
    <t>وضع نظام الإبلاغ عن الحوادث.</t>
  </si>
  <si>
    <t>تحليل وتصحيح الأحداث المهمة/ الأخطاء الوشيكة</t>
  </si>
  <si>
    <t>حماية حقوق المريض أثناء أنشطة البحث.</t>
  </si>
  <si>
    <t>عنــد ظهــور مشــكلات تتعلــق بســلامة المرضــى أثنــاء البحــث، يتــم إبــلاغ المرضــى واتخــاذ الإجــراءات لضمــان ســلامة المرضــى.</t>
  </si>
  <si>
    <t xml:space="preserve"> شكاوي ومقترحات المرضي (سياسة) 21.PCC</t>
  </si>
  <si>
    <t xml:space="preserve"> رفــع تقاريــر بنتائــج الفحــوص المعمليــة (STAT) فــي غضــون الأطــار الزمنــي الأمــن والفعــال. (سياســة)23.DAS</t>
  </si>
  <si>
    <t>درسالة المستشفي (وثيقة معتمدة) OGM.02</t>
  </si>
  <si>
    <t>التوصيف الوظيفي لفريق إدارة الجودة QPI.03</t>
  </si>
  <si>
    <t>سياسات</t>
  </si>
  <si>
    <t>المعيار</t>
  </si>
  <si>
    <t>النسبة المئوية  لكل فصل</t>
  </si>
  <si>
    <t>التقييم النهائي للفصل</t>
  </si>
  <si>
    <t xml:space="preserve"> ثقافة الرعاية المتمركزة حول المريض</t>
  </si>
  <si>
    <t>إتاحة خدمات المستشفي للمريض قبل تسجيل المريض (سياسة) 01.ACT</t>
  </si>
  <si>
    <t>متوسط ناتج الدليل التشغيلي</t>
  </si>
  <si>
    <t>المعيار و أدلة التطابق</t>
  </si>
  <si>
    <t>النتيجة</t>
  </si>
  <si>
    <t>الدليل التشغيلي</t>
  </si>
  <si>
    <t>النتيجة النهائية</t>
  </si>
  <si>
    <t xml:space="preserve"> self Assessment Tool for Hospital Registration </t>
  </si>
  <si>
    <t>المرضى الأكثر عرضه  للإصابة بقرح الفراش وأسرهم على دراية بإجراءات الوقاية ويشاركون فيها.</t>
  </si>
  <si>
    <t>.إكمال تقييم مخاطر الإصابة بقرح الفراش وتسجيله في نطاق إطار زمني ومسئوليات معتمدة</t>
  </si>
  <si>
    <t xml:space="preserve">يوجد بالمستشفى سياسة وإجراءات للتعامل مع الإنذارات الحرجة.  </t>
  </si>
  <si>
    <t xml:space="preserve">أشخاص مؤهلون مسئولون عن استخدام والتعامل مع الإنذارات الحرجة. </t>
  </si>
  <si>
    <t xml:space="preserve">استخدام والتعامل مع الإنذارات الحرجة بشكل آمن. </t>
  </si>
  <si>
    <t>تسـجيل اسـتخدام والتعامـل مـع الإنذارات الحرجـة وفقـا للسياسـة إثبات العامليـن المسـئولين والشـركة المسـئولة والجـدول
الزمنـي والإعـدادات المتفـق عليهـا والدليـل علـى عمـل الجهـاز والإبلاغ عـن الأعطـال والإجراءات العلاجيـة.</t>
  </si>
  <si>
    <t xml:space="preserve">يوجـد بالمستشـفى سياسـة وإجـراءات معتمـدة لضمـان اكتشـاف عالمـات التدهـور الإكلينيكي والاستجابة لـه علـي نطــاق المستشــفى.
</t>
  </si>
  <si>
    <t xml:space="preserve">جميع العاملين المشاركين في رعاية المرضى بشكل مباشر على دراية بسياسة المستشفى. </t>
  </si>
  <si>
    <t>توجـد بالمستشـفى سياسـة معتمـدة توجـه إجـراء تقييـم مخاطـر الاصابـة بالجلطـات الدمويـة الوريديـة وتحـدد محتواهـا وإطارها الزمنـي بنـاءا علـى أدلـة العمـل الاكلينيكيـة، وتتضمـن العناصـر المذكـورة فـي الغـرض مـن نقطـة (أ إلـى نقطـة ه).</t>
  </si>
  <si>
    <t>تعمل المستشفى على فرص التحسين المحددة في عملية البلاغ عن النتائج الحرجة.</t>
  </si>
  <si>
    <t xml:space="preserve">تحدد المستشفى أكواد موحدة للتشخيص والاجراءات، والتعريفات، والرموز، والاختصارات. 
</t>
  </si>
  <si>
    <t xml:space="preserve">  لا تسـتخدم الرمـوز والاختصارات (حتـى القائمـة المعتمـدة) فـي الموافقـة المبنيـة علـى المعرفـة وأي سـجل يتلقـاه المرضـى
وذويهـم مـن المستشـفى بشـأن رعايـة المريـض.</t>
  </si>
  <si>
    <t xml:space="preserve"> الملف الطبي </t>
  </si>
  <si>
    <t>التحقق من التوافق بين الادوية في جميع أماكن التقاء الرعاية بالمستشفى.</t>
  </si>
  <si>
    <t xml:space="preserve">
. تخزيـن الأدويـة التي تؤثـر علـى الحالـة النفسـية و الأدويـة الخاضعـة للرقابـة والمخـدرات وفقا للوائح و القوانين المعمول بها </t>
  </si>
  <si>
    <t>تضع المستشفى عملية معتمدة لاستخدام وتخزين الأدوية متعددة الجرعات لضمان استقرارها وسلامتها.</t>
  </si>
  <si>
    <t>يتـم فحـص  الأدويـة بالمخـازن والصيدليـات ومناطـق رعايـة المرضـى دوريـا (كل شـهر علـى الأقـل) للتأكـد مـن الامتثال إلـى ظـروف التخزين السـليمة.</t>
  </si>
  <si>
    <t>وضــع ملصقــات تعريفيــة علــى جميــع الأدوية وحاويــات الأدويــة والمحاليــل والعناصــر المســتخدمة فــي تحضيــر الأدويــة
بشـكل واضـح (ان لـم تكـن ظاهـرة علـى العبـوات أو الصناديـق الأصليـة)علـى أن يحتـوي الملصـق التعريفـي علـى الاسم،
والقـوة/ التركيـز، وتاريـخ انتهـاء الصالحيـة، ورقـم التشـغيلة، وأي تحذيـرات معمـول بهـا.</t>
  </si>
  <si>
    <t>تعريف الأدوية و الحاويات و المحاليل المستخدمة بالتحضير</t>
  </si>
  <si>
    <t>توجد بالمستشفى قائمة ( قوائم ) بالأدوية عالية الخطورة و الألكتروليتات المركزة والتي يتم تحديثها بانتظام</t>
  </si>
  <si>
    <t>قائمه الأدوية عالية الخطورة و التركيز</t>
  </si>
  <si>
    <t>تخزين و تعريف الأدوية عالية الخطورة و التركيز</t>
  </si>
  <si>
    <t xml:space="preserve">تنفذ المستشفى عملية لمنع الاعطاء الخطأ للأدوية عالية الخطورة و الإلكترونيات المركزة. </t>
  </si>
  <si>
    <t>قائمه الأدوية المتشابه في الشكل و النطق</t>
  </si>
  <si>
    <t>تخزين و تعريف و فصل الأدوية المتشابهة في الشكل و النطق</t>
  </si>
  <si>
    <t>التأكد من الادوية المتشابهة قبل الصرف طبقا للسياسة</t>
  </si>
  <si>
    <t xml:space="preserve">قيــام الطبيــب بوضــع علامة واضحــة علــى الموضــع المحــدد لإجراء الجراحــة أو الإجراء التداخلــي و ذلــك بمشــاركة المريــض. </t>
  </si>
  <si>
    <t>يوجد بالمستشفى سياسة معتمدة لوضع علامة على موضع الإجراء الجراحي أو التداخلي.</t>
  </si>
  <si>
    <t>الجودة/ رئيس العمليات</t>
  </si>
  <si>
    <t>التحقــق مــن أن الوثائــق والمعــدات اللازمة للإجراءات والتخديــر أو التهدئــة فــي متنــاول اليــد وصحيحــة وتعمــل بشـكل سـليم قبـل اسـتدعاء المريـض.</t>
  </si>
  <si>
    <t xml:space="preserve">التحقق من الأحساء الدقيق العداد  السفنج / قطع الشاش والأبر والأدوات قبل وبعد الأجراء. </t>
  </si>
  <si>
    <t>تتنـاول خطـة السـامة مـن الحريـق والدخـان الوقايـة والاكتشاف المبكـر والاستجابة والأخـلاء الأمـن فـي حالـة نشــوب حريــق و/ أو حــالات الطــوارئ الداخليــة الأخــرى.</t>
  </si>
  <si>
    <t>مسئول السلامة - مسئول الدفاع المدني -مسئول الصيانة</t>
  </si>
  <si>
    <t>تقدم المستشفى التعريف لجميع العاملين حول الاستجابة للحريق والأخلاء مرة واحدة على الأقل سنويا</t>
  </si>
  <si>
    <t>توثيق تجارب اخلاء للأقسام</t>
  </si>
  <si>
    <t>استجابة العاملين في حاله الاخلاء و الحريق</t>
  </si>
  <si>
    <t>تقييمات و تعديلات الخطة</t>
  </si>
  <si>
    <t xml:space="preserve">إجـراء تجـارب المحـاكاة للحريـق فـي مختلـف المناطـق الإكلينيكية وغيـر الإكلينيكية، مـن بينهـم تجربـة غيـر معلنـة مـرة واحـدة فـي العـام علـى الأقـل. </t>
  </si>
  <si>
    <t>مسئول السلامة - العاملين</t>
  </si>
  <si>
    <t>نتيجة تجارب المحاكاة</t>
  </si>
  <si>
    <t>مسئول السلامة</t>
  </si>
  <si>
    <t>تطبيق الخطة التصحيح</t>
  </si>
  <si>
    <t>تضع المستشفى خطط التعامل الأمن والتخزين والاستخدام ونقل المواد الخطرة والنفايات بصورة آمنة</t>
  </si>
  <si>
    <t>خطه التخلص الامن من النفايات و المواد الخطر</t>
  </si>
  <si>
    <t>طريقه نقل النفايات الخطرة - توافر الواقيات الشخصية للعاملين - حقائب الانسكابات (بيولوجية - كيمائية - مواد مشعه)</t>
  </si>
  <si>
    <t>حاويات النفايات المختلفة و غرفه النفايات بالأدوار و الغرفة الرئيسية - المحرقة - المفرمة</t>
  </si>
  <si>
    <t>تقارير الانسكابات- تقارير الواقعة</t>
  </si>
  <si>
    <t>تطبيق تعديلات الخطة</t>
  </si>
  <si>
    <t>تتنـاول خطـة بيئـة العمـل الأمنـة الأماكـن والإجراءات عاليـة الخطـورة ومتطلبـات وأدوات ومسـئوليات الحـد مـن المخاطـر</t>
  </si>
  <si>
    <t>خطه السلامة</t>
  </si>
  <si>
    <t>تطبيق اجراءات السلامة</t>
  </si>
  <si>
    <t xml:space="preserve"> ارشادات و بوسترات السلامة بالأماكن عالية الخطورة </t>
  </si>
  <si>
    <t xml:space="preserve">مسئول السلامة </t>
  </si>
  <si>
    <t xml:space="preserve">وضع وتنفيذ برنامج السلامة من الشعاع. </t>
  </si>
  <si>
    <t>يوجـد بالمستشـفى برنامـج السـلامة مـن الإشعاع للمرضـى والعامليـن والـذي يتنـاول مخاطـر السـلامة المحتملـة بالمستشـفى
بالإضافة إلـى جميـع العناصـر المذكـورة فـي الغـرض مـن النقطـة (أ  إلـى النقطـة  ح ).</t>
  </si>
  <si>
    <t>يتم تخفيف مخاطر الإشعاع المحددة من خلال العمليات وأجهزة الوقاية لكل من العاملين والمرضى</t>
  </si>
  <si>
    <t>تطبيق احتياطات السلامة</t>
  </si>
  <si>
    <t>تضمن خطة المعدات الطبية الاختيار الأمن والفحص والاختبار والصيانة والاستخدام الأمن للمعدات الطبية.</t>
  </si>
  <si>
    <t>خطه الأجهزة الطبية</t>
  </si>
  <si>
    <t>تدريبات استخدام الأجهزة</t>
  </si>
  <si>
    <t>حصر بالأجهزة - عقود الصيانة - شهادات الضمان - محاضر التركيب و التدريب و التشغيل - سجل صيانه الأجهزة - المعايرة - الصيانة الدورية و الوقائية</t>
  </si>
  <si>
    <t>مسئول صيانه الأجهزة الطبية - العاملين</t>
  </si>
  <si>
    <t>كروت التعريف - الصيانة الوقائية و الدورية</t>
  </si>
  <si>
    <t>استخدام الأجهزة من قبل العاملين المدربين</t>
  </si>
  <si>
    <t>تتناول خطة المرافق الأساسية الفحص المنتظم والصيانة والاختبار.</t>
  </si>
  <si>
    <t>تقارير - حصر بالمرافق - التجارب - محاضر الصيانة الوقائية و الدورية - تاريخ صيانه المرافق</t>
  </si>
  <si>
    <t xml:space="preserve">مسئول الصيانة </t>
  </si>
  <si>
    <t>لوحات ارشادية لحقوق المرضي بالأماكن العامة بالمنشأة</t>
  </si>
  <si>
    <t>ماكن الانتظار مضاءة وجيدة التهوية ونظيفة وآمنة.</t>
  </si>
  <si>
    <t>أماكن الانتظار مخططة لاستيعاب العدد المتوقع من المرضى وذويهم.</t>
  </si>
  <si>
    <t>المريض وذويه</t>
  </si>
  <si>
    <t>تحـدد المستشـفى نظامـا إبلاغ المرضـى وذويهـم بالخدمـات المناسـبة علـي أن يكـون ذلـك النظـام مناسـبا للمسـتويات التعليميـة المختلفـة ومتاحـا فـي نقـاط الاتصال مـع المرضـي وأماكـن تجمعـات المرضـي</t>
  </si>
  <si>
    <t xml:space="preserve">الاستجابة إلـى حـالات الطـوارئ الطبيـة والسـكتة القلبيـة الرئويـة بالمستشـفى للمرضـى مـن البالغيـن والأطفـال علـى حـد سـواء.
</t>
  </si>
  <si>
    <t>الخطة التصحيح</t>
  </si>
  <si>
    <t>تحديد الادوية اللازمة بالمستشفى ووضع قوائم بها وشرائها وفقا للضوابط المعتمدة</t>
  </si>
  <si>
    <t xml:space="preserve">يوجـد بالمستشـفى (ممثلـة فـي لجنـة الـدواء والعـلاج) عمليـة معتمـدة مـن المستشـفى الاختيار وشـراء الأدويـة بشـكل مناسـب  وفق للقوانيـن واللوائـح المعمـول بهـا ورسـالة المستشـفى والخدمـات المقدمـة بهـا واحتياجـات وسـلامة  المريـض ممـا يضمـن  توافـر إمـدادات الأدويـة دون انقطـاع.
</t>
  </si>
  <si>
    <t>قائمه بالأدوية المعتمدة</t>
  </si>
  <si>
    <t>القائمة مطابقة للأدوية الموجودة (الاضافة والحذف)</t>
  </si>
  <si>
    <t>أدوية الطوارئ بالأقسام</t>
  </si>
  <si>
    <t>توافر الأدوية الطوارئ بالأقسام</t>
  </si>
  <si>
    <t>يوجد هيكل محدد للهيئة الحاكمة للمستشفى</t>
  </si>
  <si>
    <t>الهيكل التنظيمي للهيئة الحاكمة موضح في المخطط الخاص بالمستشفى</t>
  </si>
  <si>
    <t>يتم تعريف أعضاء الهيئة الحاكمة بالاسم والمسمى الوظيفي في الهيكل التنظيمي</t>
  </si>
  <si>
    <t>التقرير السنوي</t>
  </si>
  <si>
    <t xml:space="preserve"> لدي المستشفى رسالة المستشفى معتمدة من الهيئة الحاكمة</t>
  </si>
  <si>
    <t>يوجد بالمستشفى علي الأقل اللجان المذكورة في الغرض من النقطة (أ  إلي النقطة  ج )</t>
  </si>
  <si>
    <t>تقوم المستشفى بإدارة نظام إعداد فواتير المرضي</t>
  </si>
  <si>
    <t>. لدي المستشفى سياسة معتمدة لإعداد فواتير المرضي بدقة</t>
  </si>
  <si>
    <t>موظفي حسابات المرضى</t>
  </si>
  <si>
    <t>يتــم توعيــه العامليــن بالمستشفى حــول المخاطــر فــي بيئــة المستشفى ، والمخاطــر المرتبطــة بوظيفتهــم المحــددة والفحــص الطبـي الـدوري.</t>
  </si>
  <si>
    <t>يخضع جميع العاملين لبرنامج التطعيمات وقيود العمل وفقا  للقوانين واللوائح وأدلة العمل المعتمدة بالمستشفى.</t>
  </si>
  <si>
    <t>المتابعة والمراجعة السنوية للخطة</t>
  </si>
  <si>
    <t>يتلقى العاملون المعينون والمتعاقد معهم والمستعان بهم من جهات خارجية برنامج تعريف رسمي.</t>
  </si>
  <si>
    <t>برنامج التهيئة الوظيفي المحدد</t>
  </si>
  <si>
    <t>يتم اتخاذ الإجراءات بناء على مراجعة الأداء</t>
  </si>
  <si>
    <t>يجتمع أعضاء الهيئة الحاكمة في أوقات محددة مسبقا ويتم تسجيل محضر الاجتماع</t>
  </si>
  <si>
    <t>تتشارك قيادات المستشفى والهيئة الحاكمة في وضع رسالة المستشفى</t>
  </si>
  <si>
    <t>التقييم السنوي</t>
  </si>
  <si>
    <t>توجــد عمليــة واضحــة للتواصــل والتنســيق بيــن مديــر المستشفى، والعامليــن، ولجــان المستشفى/ وهيكلهــا التنظيمــي</t>
  </si>
  <si>
    <t>توجد عملية معلنة للتنسيق و التواصل بين المدير والعاملين و لجان المستشفى والهيكل التنظيمي الخاص بها</t>
  </si>
  <si>
    <t>يوجد بالمستشفى برنامج معتمد عن صحة العاملين يتم مراقبته وتقييمه سنوياً وفقاً للقوانين واللوائح</t>
  </si>
  <si>
    <t>يتم تسجيل جميع نتائج الفحوصات والتطعيمات والعالقات الوقائية بعد التعرض والتدخلات في ملف المريض الطبي.</t>
  </si>
  <si>
    <t>العاملين -مسؤول القسم</t>
  </si>
  <si>
    <t>حمايـة معلومـات وسـجلات المرضـى الطبيـة مـن الضيـاع والتدميـر والعبـث والوصـول إليهـا أو اسـتخدامها بـدون  تصريـح</t>
  </si>
  <si>
    <t>يتم تأمين السجلات والمعلومات الطبية وحمايتها في جميع الأوقات</t>
  </si>
  <si>
    <t>يتم تأمين السجلات والمعلومات الطبية في جميع الأماكن، ومنها أماكن رعاية المرضى وقسم السجلات الطبية</t>
  </si>
  <si>
    <t>الملف الطبي (نماذج و محتويات الملف)</t>
  </si>
  <si>
    <t>مسئول السجلات الطبية-مقدمي الخدمة</t>
  </si>
  <si>
    <t>يتم اختبار وتقييم الاستجابة إلى أوقات تعطل نظم البيانات المخطط لها والغير المخطط لها</t>
  </si>
  <si>
    <t xml:space="preserve"> العاملون مدربون على الاستجابة إلى برنامج تعطل النظام</t>
  </si>
  <si>
    <t>الاختبار السنوي</t>
  </si>
  <si>
    <t>فــي حالــة وقــوع حــدث مهــم/ خطــأ وشيك تشكل لجنــة بحيــث يكــون رئيســها والعامليــن المعنييــن مدربيــن علــى  التحليــل  المكثف.</t>
  </si>
  <si>
    <t xml:space="preserve"> تعـرف المستشـفى الأخطاء الجسـيمة وتحقـق فيهـا وتحللهـا وترفـع تقريـر بهـا، وتتخـذ الإجراءات التصحيحيـة لمنـع الضـرر الناجـم عنهـا و تكرارهـا</t>
  </si>
  <si>
    <t xml:space="preserve">يتـم ابلاغ  الهيئـة العامـة للاعتماد والرقابـة الصحيـة بجميـع الأخطـاء الجسـيمة فـي غضـون سـبعة أيـام مـن وقـوع الخطـأ أو  المعرفـة بحدوثـه
</t>
  </si>
  <si>
    <t>قسم تخزين الملفات الطبية</t>
  </si>
  <si>
    <t>الأنشطة  التعليمية لأطباء الامتياز و الأطباء المقيمين 04.ADD</t>
  </si>
  <si>
    <t xml:space="preserve"> وثائق تشكيل لجنة أخلاقيات البحث، وأجندة الاجتماع ، ومذكرات الاجتماع 06.ADD</t>
  </si>
  <si>
    <t xml:space="preserve">                               self assessment tool for hospital registration                              أداة التقييم الذاتي لمتطلبات تسجيل المستشفيات              </t>
  </si>
  <si>
    <r>
      <t>م</t>
    </r>
    <r>
      <rPr>
        <b/>
        <sz val="18"/>
        <rFont val="Times New Roman"/>
        <family val="1"/>
      </rPr>
      <t>تخصصو الرعاية الصحية على دراية بعناصر السياسة</t>
    </r>
    <r>
      <rPr>
        <b/>
        <sz val="18"/>
        <color rgb="FF002060"/>
        <rFont val="Times New Roman"/>
        <family val="1"/>
      </rPr>
      <t>.</t>
    </r>
  </si>
  <si>
    <t>وضع العلامة على موضع الأجراء الجراحي أو التداخلي قبل دخول المريض غرفة العمليات</t>
  </si>
  <si>
    <t>تقوم المستشفى بتتبع وجمع وتحليل البيانات المتعلقة بعملية وضع علامة على الموضع الجراحي وترفع تقرير ب</t>
  </si>
  <si>
    <t>العلامـة علـى موضـع الإجراء الجراحـي أو التداخلـي هـي علامـة موحـدة فـي جميـع أنحـاء المستشـفى ويقـوم بهـا الطبيـب المسـئول عـن الإجراء الجراحـي أو التداخلـي</t>
  </si>
  <si>
    <t>تعمل المستشفى على فرص التحسين في عملية وضع علامة على الموضع الجراحي</t>
  </si>
  <si>
    <t>توجد بالمستشفى سياسة معتمدة للتحقق قبل الجراحة من جميع الوثائق والمعدات اللازمة</t>
  </si>
  <si>
    <t xml:space="preserve">توجد أدلة مسجلة على التحقق قبل الجراحة من جميع الوثائق والمعدات اللازمة قبل كل جراحة وإجراء </t>
  </si>
  <si>
    <t>تقوم المستشفى بتتبع وجمع وتحليل البيانات المتعلقة بعملية التحقق قبل الجراحة ورفع تقرير بها</t>
  </si>
  <si>
    <t>عمل المستشفى على فرص التحسين التي تم تحديدها في عملية التحقق قبل الجراحة</t>
  </si>
  <si>
    <t>التأكـد مـن المريـض الصحيـح والأجـراء الصحيـح والجـزء الصحيـح مـن الجسـم قبـل الجراحـة ومباشـرة قبـل البـدء فـي الأجـراء الجراحـي أو التداخلـي (الوقـت المسـتقطع للتحقـق مـن الأجـراء Out-Time)</t>
  </si>
  <si>
    <t>يوجد بالمستشفى سياسة معتمدة للتأكد من المريض الصحيح والإجراء الصحيح والجزء الصحيح من الجسم</t>
  </si>
  <si>
    <t>نفيـذ عمليـة الوقـت المسـتقطع للتحقـق مـن الأجـراء out Time مباشـرة قبـل جميـع الإجراءات الجراحيـة والإجراءات
التداخليـة وقبـل بـدء الجراحـة أو الأجـراء التداخلـي</t>
  </si>
  <si>
    <t>يشـارك فريـق الجراحـة أو الأجـراء التداخلـي فـي عمليـة الوقـت المسـتقطع للتحقـق مـن الأجـراء out Time ،بمـا فـي ذلـك
الطبيـب المنفـذ والممرضـة وطبيـب التخديـر عندمـا يكـون ذلـك ممكنـا</t>
  </si>
  <si>
    <t xml:space="preserve">قيــام اثنيــن مــن العامليــن بإحصــاء عــدد  الأســفنج أو  الأبــر أو المناشــف أو الأدوات قبــل وأثنــاء وبعــد الجراحــة أو الأجــراء التداخلــي حيــث يكــون الثانــي شــاهد علــى الأول
</t>
  </si>
  <si>
    <t>يوجد سجل بإحصاء عدد الإسفنج أو الإبر أو المناشف أو الأدوات قبل الجراحة وأثناءها وبعدها</t>
  </si>
  <si>
    <t>يتأكد الطبيب الذي يجري الجراحة من نموذج إحصاء العدد ويوقع عليه</t>
  </si>
  <si>
    <t>تقوم المستشفى بتتبع وجمع وتحليل البيانات المتعلقة بعملية إحصاء العدد ورفع تقرير بها</t>
  </si>
  <si>
    <t>تعمل المستشفى على فرص التحسين التي تم تحديدها في عملية إحصاء العدد</t>
  </si>
  <si>
    <t>. يوجـد بالمستشـفى خطـة معتمـدة للسـامة مـن الحريـق والدخـان وتتضمـن جميـع العناصـر المذكـورة فـي الغـرض مـن نقطـة
(أ  إلـى نقطـة  ي)</t>
  </si>
  <si>
    <t>يوجـد بالمستشـفى نظـم إنـذار حريـق ومكافحـة حريـق واحتـواء دخـان، علـي أن تكـون تعمـل بصـورة جيـدة وتمتثـل إلـى متطلبــات الحمايــة المدنيــة</t>
  </si>
  <si>
    <t>يتم تقييم خطة السلامة من الحريق والدخان سنويا وكلما لزم ذلك، مع تجميع البيانات الازمة وتحليلها</t>
  </si>
  <si>
    <t>تسجيل نتائج تجارب المحاكاة للحريق التي تتضمن جميع العناصر المذكورة في الغرض من نقطة (أ إلى نقطة ه)</t>
  </si>
  <si>
    <t>تخطط المستشفى الأجراء تصحيحي، كلما دعت الحاجة لذلك</t>
  </si>
  <si>
    <t>تضـع المستشـفى خطـة إدارة المـواد الخطـرة والنفايـات الخطـرة والتـي تتنـاول جميـع العناصـر المذكـورة فـي الغـرض مـن
نقطـة (أ إلـى نقطـة ي)</t>
  </si>
  <si>
    <t>تضمن المستشفى سلامة العاملين عند التعامل مع المواد و/ أو النفايات الخطرة</t>
  </si>
  <si>
    <t>التخلص من النفايات يتم وفقا للقوانين واللوائح</t>
  </si>
  <si>
    <t xml:space="preserve">تضمن المستشفى الاستخدام الأمن للمواد والتعامل معها وتخزينها ووضع ملصقات عليها بطريقة ملائمة </t>
  </si>
  <si>
    <t>. يوجد بالمستشفى وثيقة معتمدة للتعامل مع الانسكابات والتحقيق فيها وتسجيل الحوادث المختلفة المتعلقة بالمواد الخطرة</t>
  </si>
  <si>
    <t>تقييم الخطة وتحديثها سنويا من خلال تجميع وتحليل البيانات اللازمة</t>
  </si>
  <si>
    <t>توجـد بالمستشـفى خطـة معتمـدة لضمـان بيئـة عمـل آمنـة والتـي تتنـاول جميـع العناصـر المذكـورة فـي الغـرض مـن نقطـة
(أ  إلـى نقطـة  ز)</t>
  </si>
  <si>
    <t>العاملون على دراية بإجراءات السلامة المتعلقة بوظيفتهم</t>
  </si>
  <si>
    <t>تنفيذ إجراءات السلامة في جميع المناطق</t>
  </si>
  <si>
    <t>نشر تعليمات السلامة في جميع المناطق عالية الخطورة</t>
  </si>
  <si>
    <t>تقييم خطة إدارة السلامة وتحديثها سنويا من خلال تجميع وتحليل البيانات الازمة</t>
  </si>
  <si>
    <t>العاملــون المشــاركون فــي التصويــر الطبــي علــى درايــة باحتياطــات الســلامة مــن الإشعاع ويتلقــون التثقيــف والتدريــب
المســتمر حــول الإجراءات والمعــدات الجديــدة</t>
  </si>
  <si>
    <t>قياس ومراقبة الجرعات الإشعاعية التي يتعرض لها المرضى والتي يجب ألا تتجاوز المستوى الأقصى المعتمد</t>
  </si>
  <si>
    <t>تسجيل الجرعات الإشعاعية التي يتعرض لها المرضى في جميع أماكن التصوير بالأشعة في سجل المريض الطبي</t>
  </si>
  <si>
    <t>يعد برنامج السلامة من الإشعاع جزءا من بيئة المستشفى وبرنامج سلامة المنشأة</t>
  </si>
  <si>
    <t>يوجــد برنامــج مكتــوب ومعتمــد يصــف إجــراءات الســلامة لخدمــات ومنشــآت المعمــل ويتضمــن العناصــر المذكــورة فــي
الغــرض مــن نقطــة (أ إلــى نقطــة ط)</t>
  </si>
  <si>
    <t>العاملون بالمعمل مدربون على برنامج السلامة</t>
  </si>
  <si>
    <t>يتـم إجـراء تقييـم للمخاطـر بالمعمـل وإصـدار تقاريـر السـلامة نصـف سـنويا علـى الأقـل إلـى لجنـة سـلامة البيئـة والمنشـأة بالمستشفى</t>
  </si>
  <si>
    <t>مجموعــة أدوات التعامــل مــع الانسكابات وغاســلة الأعيــن الطــارئ ودش الأمــان showers safety متوفــرة وتعمــل ويتــم
اختبارهـا</t>
  </si>
  <si>
    <t xml:space="preserve">يتم تنفيذ احتياطات السلامة </t>
  </si>
  <si>
    <t>تقـوم المستشـفى بتتبـع البيانـات المتعلقـة ببرنامـج سـلامة المعمـل وتجميعهـا وتحليلهـا وترفـع تقريـر بهـا، وتعمـل علـى فـرص التحســين المحددة</t>
  </si>
  <si>
    <t>يوجـد بالمستشـفى خطـة إدارة المعـدات الطبيـة والتـي تتنـاول جميـع العناصـر المذكـورة فـي الغـرض مـن نقطـة (أ إلـى نقطـة  ك )</t>
  </si>
  <si>
    <t>يوجد بالمستشفى أفراد مؤهلون للإشراف على إدارة المعدات الطبية</t>
  </si>
  <si>
    <t>تثقيف العاملين بشأن خطة المعدات الطبية مرة كل عام على  الأقل</t>
  </si>
  <si>
    <t>الاحتفـاظ بسـجلات جـرد المعـدات الطبيـة، وتدريـب المسـتخدمين، وبطاقـات تعريـف المعـدات، ووسـائل الاتصال بالشـركة
فـي حـالات الطـوارئ، والاختبار عنـد التركيـب، والصيانـة الوقائيـة الدوريـة، والمعايـرة، وسـجل الأعطـال</t>
  </si>
  <si>
    <t>يوجد بالمستشفى خطة إدارة المرافق والتي تتناول جميع العناصر المذكورة في الغرض من نقطة(أإلى نقطة ط)</t>
  </si>
  <si>
    <t>يوجد بالمستشفى عاملين مؤهلين للإشراف على أنظمة المرافق</t>
  </si>
  <si>
    <t>تثقيف العاملين بشأن خطة أنظمة المرافق مرة كل عام على الأقل</t>
  </si>
  <si>
    <t>الاحتفاظ بسجلات جرد أنظمة المرافق واختبارها وصيانتها الوقائية الدورية وسجل الأعطال</t>
  </si>
  <si>
    <t>تحديد أنظمة المرافق الحرجة وضمان توافر مرافق احتياطية</t>
  </si>
  <si>
    <t>تقييم الخطة وتحديثها سنويا من خلال تجميع وتحليل البيانات الازمة</t>
  </si>
  <si>
    <t>توجـد بالمستشـفى سياسـة معتمـده توجـه عمليـة تحديـد حقـوق المريـض وذويـه كمـا هـو مذكـور فـي الغـرض مـن نقطـة(أ  إلـى نقطـة ك)</t>
  </si>
  <si>
    <t>توجـد وثيقـة معتمـدة عـن حقـوق المرضـى معلنـه فـي أماكـن التجمعـات بالمستشـفى بطريقـة تجعلها مرئيـة للعامليـن والمرضى  وذويهم</t>
  </si>
  <si>
    <t xml:space="preserve"> يتم حماية حقوق المريض وذويه في جميع أماكن المستشفى في جميع الأوقات.</t>
  </si>
  <si>
    <t>يتم تلقي معلومات حقوق المريض مكتوبة أو بطريقة أخرى يفهمها المريض وذويه</t>
  </si>
  <si>
    <t>توفر أماكن الانتظار الاحتياجات الأساسية للإنسان مثل دورات المياه ومياه الشرب والطعام</t>
  </si>
  <si>
    <t>يتلقى المرضى معلومات حول مدة الانتظار المحتملة</t>
  </si>
  <si>
    <t>يوجـد بالمستشـفى سياسـة معتمـدة توجـه عمليـة التعامـل مـع شـكاوى ومقترحـات المرضـى كمـا هـو مذكـور فـي الغـرض مـن نقطـة (أ إلـى نقطـة د)</t>
  </si>
  <si>
    <t>تسمح المستشفى بإتاحة عملية تقديم الشكاوى للجمهور</t>
  </si>
  <si>
    <t>يسمح للمرضى وذويهم بتقديم الشكاوى و المقترحات</t>
  </si>
  <si>
    <t>تقوم المستشفى ببحث وتحليل الشكاوى و المقترحات</t>
  </si>
  <si>
    <t>يتلقى المرضى وذويهم تغذية راجعة بشأن شكاواهم أو مقترحاتهم في غضون الإطار الزمني المعتمد</t>
  </si>
  <si>
    <t xml:space="preserve">يوجـد بالمستشـفى سياسـة معتمـدة بشـأن إتاحـة الحصـول علـى الخدمـة والتـي تتنـاول جميـع العناصـر المذكـورة فـي الغـرض مـن نقطـة (أ إلـى نقطة)
</t>
  </si>
  <si>
    <t xml:space="preserve">يتـم إبـلاغ  المرضـى بالخدمـات المتاحـة، بمـا فـي ذلـك سـاعات العمـل وأنـواع الخدمـات وتكلفـة كل خدمـة(عندمـا يكـون ذلـك ملائما ) وكيفيـة الحصـول علـي الخدمـة
</t>
  </si>
  <si>
    <t xml:space="preserve">جميـع العامليـن المشـاركين فـي دخـول وخـروج المرضـى مـن وحـدات الرعايـة الحرجـة المتخصصـة علـى درايـة بمحـددات / ضوابـط دخـول وخـروج المرضـي المعتمـدة
</t>
  </si>
  <si>
    <t>يتم دخول وخروج المرضى من وحدات الرعاية الحرجة والرعاية المتخصصة عند استيفاء محددات الدخول والخروج</t>
  </si>
  <si>
    <t xml:space="preserve">يوجـد دليـل علـى قيـام جميـع التخصصـات ذات الصلـة بوضـع خطـة الرعايـة علـى أسـاس التقييمـات التـي أجروهـا وتتضمـن  العناصـر المذكـورة فـي الغـرض مـن نقطـة (أ إلـى نقطـة  ز )
</t>
  </si>
  <si>
    <t>يوجد دليل على وضع خطة الرعاية بمشاركة المريض و/ أو ذويه من خلال المشاركة في اتخاذ القرار</t>
  </si>
  <si>
    <t>تغيير/ تحديث خطة الرعاية بناءا على إعادة تقييم حالة المريض المتغيرة</t>
  </si>
  <si>
    <t>يوجد بالمستشفى سياسة تتناول جميع العناصر المذكورة في الغرض من نقطة (أ إلى نقطة ز)</t>
  </si>
  <si>
    <t>المسئولون عن التعامل مع حالات الطوارئ الطبية والسكتات القلبية الرئوية هم افراد مختصون</t>
  </si>
  <si>
    <t xml:space="preserve"> التعامل مع حالة الطوارئ الطبية والسكتات القلبية الرئوية بشكل آمن</t>
  </si>
  <si>
    <t>تسجيل التعامل مع حالات الطوارئ الطبية والسكتات القلبية الرئوية في سجل المريض الطبي</t>
  </si>
  <si>
    <t>يوجـد بالمستشـفى إجـراءات معتمـدة تصـف عمليـة مراقبـة جـودة جميـع فحوصـات التصويـر الطبـي تتنـاول جميـع العناصـر  المذكـورة فـي الغـرض مـن نقطـة (أ  إلـى نقطـة ز).</t>
  </si>
  <si>
    <t>العاملين بخدمة التصوير الطبي المشاركين في مراقبة الجودة مؤهلين/ لديهم كفاءة في أداء مراقبة الجودة</t>
  </si>
  <si>
    <t xml:space="preserve"> يتم تنفيذ جميع عمليات مراقبة الجودة وفقا  لإجراءات مراقبة الجودة</t>
  </si>
  <si>
    <t>يتم تسجيل جميع عمليات مراقبة الجودة</t>
  </si>
  <si>
    <t>يقوم عضو مكلف ومعتمد من العاملين بمراجعة بيانات مراقبة الجودة كل شهر على الأقل</t>
  </si>
  <si>
    <t>يتم اتخاذ إجراءات تصحيحية عند عدم تحقيق الأهداف</t>
  </si>
  <si>
    <t>وضع وتنفيذ برنامج مراقبة الجودة الداخلية لجميع الفحوصات كال على حدة</t>
  </si>
  <si>
    <t xml:space="preserve">يوجـد بالمستشـفى إجـراء معتمـد يصـف عمليـة مراقبـة الجـودة الداخليـة لجميـع فحوصـات المعمـل ويتنـاول جميـع العناصـر  المذكـورة فـي الغـرض مـن نقطـة(أ إلـى نقطـة ح)
</t>
  </si>
  <si>
    <t>جميع العاملين المشاركين في مراقبة الجودة الداخلية أكفاء في أداء مراقبة الجودة الداخلية</t>
  </si>
  <si>
    <t xml:space="preserve"> تسجيل جميع عمليات مراقبة الجودة.</t>
  </si>
  <si>
    <t xml:space="preserve">يوجـد بالمستشـفى سياسـة معتمـدة تصـف جميـع العناصـر المذكـورة فـي الغـرض مـن نقطـة ( أ إلـى نقطـة  د ) بنـاء علـى أدلـة العمــل الوطنية
</t>
  </si>
  <si>
    <t>جميع العاملين ببنك الدم على دراية بسياسة المستشفى</t>
  </si>
  <si>
    <t>جمـع الـدم و/ أو مكونـات الـدم والتعامـل معهـا كمـا هـو مذكـور الغـرض مـن نقطـة (أ إلـى نقطـة  ب ) بنـاء علـى أدلـة العمـل   الوطنية</t>
  </si>
  <si>
    <t>تقرير الإجراء لجميع المرضى الذين خضعوا  لإجراء متاح بسهولة قبل مغادرة المريض الوحدة التي تم فيها الإجراء</t>
  </si>
  <si>
    <t>يتضمن التقرير على الأقل العناصر المذكورة في الغرض من نقطة (أ  إلى نقطة  ح )</t>
  </si>
  <si>
    <t>يحفظ التقرير في سجل المريض الطبي</t>
  </si>
  <si>
    <t>يتابع طبيب تخدير كفء باستمرار حالة المريض الفسيولوجية قبل وأثناء التخدير</t>
  </si>
  <si>
    <t>متابعة الحالة الفسيولوجية للمريض قبل وأثناء التخدير وفقا   لأدلة عمل الممارسة الإكلينيكية المعتمدة من المستشفى</t>
  </si>
  <si>
    <t xml:space="preserve"> يتم متابعة حالة المريض الفسيولوجية بواسطة طبيب تخدير مؤهل</t>
  </si>
  <si>
    <t xml:space="preserve">
تسـجيل نتائـج متابعـة الحالـة الفسـيولوجية للمريـض فـي سـجل المريـض الطبـي بانتظـام وفقا لأدلـة العمـل/ البروتوكـولات  الإكلينيكيـة المعتمـدة مـن المستشـفى</t>
  </si>
  <si>
    <t>تتوفر نسخة مطبوعة و/ أو الكترونية من دليل الأدوية المعتمد ويكون متاح بسهولة لجميع المشاركين في إدارة الدواء</t>
  </si>
  <si>
    <t>يتم تخزين أدوية الطوارئ بشكل موحد في جميع الأماكن</t>
  </si>
  <si>
    <t>تتوفر أدوية الطوارئ بشكل مناسب ويسهل الوصول إليها في المناطق الإكلينيكية عند الحاجة</t>
  </si>
  <si>
    <t>استبدال أدوية الطوارئ في إطار زمني محدد مسبقا عند استخدامها أو تلفها أو انتهاء صالحيتها</t>
  </si>
  <si>
    <t>يوجد بالمستشفى سياسة معتمدة توجه احتياطات الوقاية من انتقال العدوى احتياطات الوقاية تبعا لطريقة انتقال العدوى</t>
  </si>
  <si>
    <t xml:space="preserve">
يوجد بالمستشفى غرفة (غرف)عزل قياسية واحدة أو أكثر وفقا للقوانين واللوائح</t>
  </si>
  <si>
    <t xml:space="preserve">مقدمـو الرعايـة الصحيـة القائمـون علـى رعايـة المرضـى المشـتبه فـي إصابتهـم بمـرض معـدي يلتزمـون بارتـداء معـدات. الحمايـة الشـخصية وممارســات نظافـة اليديـن وفقا لنوع العزل
</t>
  </si>
  <si>
    <t>متخصصو الرعاية الصحية مدربون على السياسة المعتمدة</t>
  </si>
  <si>
    <t>القوانين واللوائح وتصنيف سبولدينج ومتطلبات وتوصيات الشركة المصنعة توجه التعقيم أو التطهير</t>
  </si>
  <si>
    <t>يوجد بالمستشفى سياسة معتمدة تتناول جميع العناصر المذكورة في الغرض من نقطة (أ  إلى نقطة  ه )</t>
  </si>
  <si>
    <t>العاملون المشتركون في خدمات الغذاء على دراية بالسياسة المعتمدة</t>
  </si>
  <si>
    <t>توجد مناطق منفصلة الاستلام وتخزين وتجهيز الغذاء والمنتجات الغذائية</t>
  </si>
  <si>
    <t>توجد إجراءات لمنع خطر انتقال التلوث</t>
  </si>
  <si>
    <t>تجهز وتوزع المستشفى الغذاء مع تطبيق تعليمات النظافة الصحية ودرجات الحرارة الملائمة</t>
  </si>
  <si>
    <t>أعضاء الهيئة الحاكمة يتسمون بالتنوع ويمثلون اهتمامات المجتمع وذوي كفاءات</t>
  </si>
  <si>
    <t>تتوافق الرسالة مع المبادرات الوطنية في مجال الرعاية الصحية ورؤية 2030</t>
  </si>
  <si>
    <t>يتم وضع رسالة المستشفى في الأماكن العامة بحيث تكون مرئية للعاملين والمرضى والزائرين</t>
  </si>
  <si>
    <t xml:space="preserve"> تجتمع اللجان بانتظام</t>
  </si>
  <si>
    <t>يتم تسجيل محاضر الاجتماعات الخاصة باللجنة ومشاركتها مع الأعضاء المشاركين بها</t>
  </si>
  <si>
    <t>يتم إخبار المرضي بأي تكلفة محتملة تتعلق بخطة العلاج الخاصة بهم</t>
  </si>
  <si>
    <t>تستخدم المستشفى رموز دقيقة ومعتمدة للتشخيصات، والتدخلات والخدمات التشخيصية</t>
  </si>
  <si>
    <t>في حالة نظام الدفع لطرف ثالث  ( أو تأمين صحي)، يتم مراقبة ما إذا كانت عمليات الاعتمادات تتم في وقت مناسب</t>
  </si>
  <si>
    <t>يوجد تقييم مخاطر الصحة المهنية والذي يحدد المخاطر المهنية في المستشفى</t>
  </si>
  <si>
    <t>يوجد دليل علي اتخاذ إجراءات وإبلاغ العامل في حالة إيجابية النتائج</t>
  </si>
  <si>
    <t xml:space="preserve"> خطة التوظيف تتوافق مع الرسالة والخطط الاستراتيجية والتشغيلية</t>
  </si>
  <si>
    <t>خطـة التوظيـف تحـدد العـدد التقديـري المطلـوب مـن العامليـن ومنهـم الممارسـين المسـتقلين والمهـارات وكذلـك التكليفـات  المطلوبـة مـن العامليـن لتلبيـة احتياجـات المستشـفى</t>
  </si>
  <si>
    <t>فـي تخصصـات الرعايـة الحرجـة والتخديـر، يتوافـق عـدد أخصائـي الرعايـة الصحيـة المؤهليـن مـع 60 %علـى الأقـل مـن العـدد المطلـوب فـي خطـة التوظيـف</t>
  </si>
  <si>
    <t>يوجد بالمستشفى سياسة معتمدة تتناول جميع العناصر المذكورة في الغرض من نقطة ( أ  إلى نقطة  و)</t>
  </si>
  <si>
    <t>العاملون المشاركون في فتح ملفات العاملين وتخزينها واستخدامها على دراية بمتطلبات السياسة</t>
  </si>
  <si>
    <t>ملفات العاملين سرية ومؤمنة</t>
  </si>
  <si>
    <t>ملفات العاملين تتضمن جميع السجلات المطلوبة</t>
  </si>
  <si>
    <t>التخلص من ملفات العاملين وفقا لسياسة المستشفى</t>
  </si>
  <si>
    <t>تنفيذ برنامج التعريف العام والذي يتضمن على الأقل العناصر من نقطة (أ  إلى نقطة  ج)</t>
  </si>
  <si>
    <t>تنفيذ برنامج التعريف بالقسم والذي يتضمن على الأقل العناصر من نقطة (د إلى نقطة و)</t>
  </si>
  <si>
    <t>يحضر أي عامل برنامج التعريف بغض النظر عن شروط التوظيف</t>
  </si>
  <si>
    <t>تسجيل إتمام التعريف في ملف العاملين</t>
  </si>
  <si>
    <t xml:space="preserve"> يتـم إجـراء تقييـم الأداء والكفـاءة أيضـا عندمـا تسـتدعي نتائـج أنشـطة تحسـين الجـودة ذلـك ومـا يقـدم مـن تعليـم وتدريـب  و ملائمين
</t>
  </si>
  <si>
    <t>توجد أدلة على تقديم التغذية الراجعة إلى العاملين بشأن تقييم الأداء والكفاءة</t>
  </si>
  <si>
    <t>تنفذ منطقة التخزين الخاصة بقسم السجلات الطبية إجراءات لضمان سلامة المعلومات الطبية</t>
  </si>
  <si>
    <t>يوجد بالمستشفى سياسة تتناول جميع النقاط المذكورة في الغرض من نقطة(أحتى نقطة ه)</t>
  </si>
  <si>
    <t>جميع العاملين الذين يستخدمون سجل المريض الطبي على دراية بمتطلبات السياسة</t>
  </si>
  <si>
    <t>فتح سجل المريض الطبي باستخدام وسيلة تعريف مميزة لكل مريض يخضع للتقييم أو العلاج</t>
  </si>
  <si>
    <t>محتويات التنسيق المستخدم ومكان مدخلات سجل المريض الطبي موحدة</t>
  </si>
  <si>
    <t>سجل المريض الطبي متاح عندما يحتاجه متخصص الرعاية الصحية</t>
  </si>
  <si>
    <t xml:space="preserve"> يوجد برنامج استجابة إلى وقت التعطل المخطط له وغير المخطط له</t>
  </si>
  <si>
    <t>تختبر المستشفى البرنامج مرة على الأقل سنويا ًمن أجل ضمان فاعليته</t>
  </si>
  <si>
    <t xml:space="preserve">يوجد بالمستشفى سياسة معتمدة تحدد نوع الحادث ونظام الإبلاغ والتي تتضمن النقاط من نقطة (أ إلى نقطة ه) </t>
  </si>
  <si>
    <t>جميـع العامليـن علـى درايـة بنظـام الباغ عـن الحـوادث، بمـا فـي ذلـك الخدمـات المتعاقـد عليهـا والخدمـات المقدمة مـن  مصـادر خارجيـة</t>
  </si>
  <si>
    <t>تتواصل المستشفى مع المرضى/ مستخدمي الخدمات حول الأحداث الضارة التي يتأثرون بها</t>
  </si>
  <si>
    <t>اتخاذ الإجراءات التصحيحية لسد الفجوات في الخدمات في إطار زمني محدد</t>
  </si>
  <si>
    <t xml:space="preserve">توجـد وثيقـة تحـدد ضوابـط وعمليـة التحليـل المكثـف عنـد وقـوع أحـداث مهمـة غيـر متوقعـة ، والوقـت المطلـوب لإكمال  التحقيقـات، والوقـت المطلـوب لتنفيـذ خطـة العمـل
</t>
  </si>
  <si>
    <t>التحقيق في جميع الأحداث المهمة/ الأحداث الوشيكة غير المتوقعة وتحليلها في الوقت المناسب</t>
  </si>
  <si>
    <t>اتخاذ الإجراءات التصحيحية في إطار زمني واضح وتحديد الشخص(الأشخاص ) المسئول</t>
  </si>
  <si>
    <t>يتـم تحليـل جميـع الأخطـاء الجسـيمة والإبلاغ عنهـا مرفقـا بهـا تحليـل السـبب الجـذري فـي فتـرة زمنيـة تحددهـا القيـادات والتـي لا  تتجـاوز 45 ً يومــا مـن تاريـخ وقـوع الخطــأ أو المعرفــة بحدوثـه</t>
  </si>
  <si>
    <t xml:space="preserve"> إدارة وسلامة الدواء</t>
  </si>
  <si>
    <t xml:space="preserve"> سلامة البيئة والمنشآت</t>
  </si>
  <si>
    <t xml:space="preserve">أداة التقييم الذاتي لمتطلبات تسجيل المستشفيات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</si>
</sst>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5">
    <font>
      <sz val="12"/>
      <color theme="1"/>
      <name val="Calibri"/>
      <family val="2"/>
      <charset val="128"/>
      <scheme val="minor"/>
    </font>
    <font>
      <sz val="6"/>
      <name val="Calibri"/>
      <family val="2"/>
      <charset val="128"/>
      <scheme val="minor"/>
    </font>
    <font>
      <u/>
      <sz val="12"/>
      <color theme="10"/>
      <name val="Calibri"/>
      <family val="2"/>
      <charset val="128"/>
      <scheme val="minor"/>
    </font>
    <font>
      <u/>
      <sz val="12"/>
      <color theme="11"/>
      <name val="Calibri"/>
      <family val="2"/>
      <charset val="128"/>
      <scheme val="minor"/>
    </font>
    <font>
      <sz val="12"/>
      <color theme="1"/>
      <name val="Arial Narrow"/>
      <family val="2"/>
    </font>
    <font>
      <b/>
      <sz val="16"/>
      <color theme="1"/>
      <name val="Times New Roman"/>
      <family val="1"/>
    </font>
    <font>
      <b/>
      <sz val="14"/>
      <color theme="1"/>
      <name val="Arial Narrow"/>
      <family val="2"/>
    </font>
    <font>
      <sz val="18"/>
      <color theme="1"/>
      <name val="Calibri"/>
      <family val="2"/>
      <charset val="128"/>
      <scheme val="minor"/>
    </font>
    <font>
      <sz val="16"/>
      <color theme="1"/>
      <name val="Calibri"/>
      <family val="2"/>
      <charset val="128"/>
      <scheme val="minor"/>
    </font>
    <font>
      <sz val="22"/>
      <color theme="1"/>
      <name val="Calibri"/>
      <family val="2"/>
      <charset val="128"/>
      <scheme val="minor"/>
    </font>
    <font>
      <b/>
      <sz val="28"/>
      <color theme="1"/>
      <name val="Arial Narrow"/>
      <family val="2"/>
    </font>
    <font>
      <sz val="12"/>
      <color theme="1"/>
      <name val="Calibri"/>
      <family val="2"/>
      <charset val="128"/>
      <scheme val="minor"/>
    </font>
    <font>
      <b/>
      <sz val="12"/>
      <color theme="1"/>
      <name val="Arial Narrow"/>
      <family val="2"/>
    </font>
    <font>
      <sz val="10"/>
      <color theme="1"/>
      <name val="Arial"/>
      <family val="2"/>
    </font>
    <font>
      <b/>
      <sz val="14"/>
      <color theme="1"/>
      <name val="Times New Roman"/>
      <family val="1"/>
    </font>
    <font>
      <b/>
      <sz val="18"/>
      <color theme="1"/>
      <name val="Arial Narrow"/>
      <family val="2"/>
    </font>
    <font>
      <b/>
      <sz val="14"/>
      <color theme="1"/>
      <name val="Cambria"/>
      <family val="1"/>
      <scheme val="major"/>
    </font>
    <font>
      <sz val="14"/>
      <color theme="1"/>
      <name val="Cambria"/>
      <family val="1"/>
      <scheme val="major"/>
    </font>
    <font>
      <sz val="14"/>
      <color theme="1"/>
      <name val="Arial Narrow"/>
      <family val="2"/>
    </font>
    <font>
      <b/>
      <sz val="14"/>
      <color theme="0"/>
      <name val="Times New Roman"/>
      <family val="1"/>
    </font>
    <font>
      <sz val="14"/>
      <color theme="1"/>
      <name val="Times New Roman"/>
      <family val="1"/>
    </font>
    <font>
      <sz val="12"/>
      <color theme="1"/>
      <name val="Cambria"/>
      <family val="1"/>
      <scheme val="major"/>
    </font>
    <font>
      <b/>
      <sz val="24"/>
      <color theme="1"/>
      <name val="Cambria"/>
      <family val="1"/>
      <scheme val="major"/>
    </font>
    <font>
      <b/>
      <sz val="24"/>
      <color theme="1"/>
      <name val="Calibri"/>
      <family val="2"/>
      <charset val="128"/>
      <scheme val="minor"/>
    </font>
    <font>
      <sz val="28"/>
      <color theme="1"/>
      <name val="Arial Narrow"/>
      <family val="2"/>
    </font>
    <font>
      <sz val="28"/>
      <color theme="1"/>
      <name val="Calibri"/>
      <family val="2"/>
      <charset val="128"/>
      <scheme val="minor"/>
    </font>
    <font>
      <b/>
      <sz val="28"/>
      <color theme="1"/>
      <name val="Calibri"/>
      <family val="2"/>
      <charset val="128"/>
      <scheme val="minor"/>
    </font>
    <font>
      <sz val="16"/>
      <color theme="1"/>
      <name val="Times New Roman"/>
      <family val="1"/>
    </font>
    <font>
      <b/>
      <sz val="16"/>
      <color theme="0"/>
      <name val="Times New Roman"/>
      <family val="1"/>
    </font>
    <font>
      <b/>
      <sz val="18"/>
      <color theme="0"/>
      <name val="Times New Roman"/>
      <family val="1"/>
    </font>
    <font>
      <b/>
      <sz val="16"/>
      <color theme="3"/>
      <name val="Times New Roman"/>
      <family val="1"/>
    </font>
    <font>
      <b/>
      <sz val="16"/>
      <color theme="4"/>
      <name val="Times New Roman"/>
      <family val="1"/>
    </font>
    <font>
      <b/>
      <sz val="14"/>
      <color rgb="FF002060"/>
      <name val="Times New Roman"/>
      <family val="1"/>
    </font>
    <font>
      <b/>
      <sz val="14"/>
      <color theme="3"/>
      <name val="Times New Roman"/>
      <family val="1"/>
    </font>
    <font>
      <b/>
      <sz val="14"/>
      <color rgb="FFC00000"/>
      <name val="Times New Roman"/>
      <family val="1"/>
    </font>
    <font>
      <b/>
      <sz val="18"/>
      <color theme="3"/>
      <name val="Times New Roman"/>
      <family val="1"/>
    </font>
    <font>
      <sz val="16"/>
      <color rgb="FF002060"/>
      <name val="Calibri"/>
      <family val="2"/>
      <charset val="128"/>
      <scheme val="minor"/>
    </font>
    <font>
      <b/>
      <sz val="16"/>
      <color theme="3"/>
      <name val="Calibri"/>
      <family val="2"/>
      <scheme val="minor"/>
    </font>
    <font>
      <b/>
      <sz val="16"/>
      <name val="Times New Roman"/>
      <family val="1"/>
    </font>
    <font>
      <b/>
      <sz val="14"/>
      <color theme="3"/>
      <name val="Calibri"/>
      <family val="2"/>
      <scheme val="minor"/>
    </font>
    <font>
      <b/>
      <sz val="12"/>
      <color rgb="FF002060"/>
      <name val="Calibri"/>
      <family val="2"/>
      <scheme val="minor"/>
    </font>
    <font>
      <sz val="12"/>
      <color rgb="FF002060"/>
      <name val="Calibri"/>
      <family val="2"/>
      <scheme val="minor"/>
    </font>
    <font>
      <b/>
      <sz val="16"/>
      <color rgb="FF002060"/>
      <name val="Times New Roman"/>
      <family val="1"/>
    </font>
    <font>
      <b/>
      <sz val="14"/>
      <color rgb="FF002060"/>
      <name val="Arial Narrow"/>
      <family val="2"/>
    </font>
    <font>
      <b/>
      <sz val="20"/>
      <color theme="3"/>
      <name val="Arial Narrow"/>
      <family val="2"/>
    </font>
    <font>
      <b/>
      <sz val="16"/>
      <color rgb="FF002060"/>
      <name val="Constantia"/>
      <family val="1"/>
    </font>
    <font>
      <b/>
      <sz val="16"/>
      <color rgb="FF002060"/>
      <name val="Arial Narrow"/>
      <family val="2"/>
    </font>
    <font>
      <b/>
      <sz val="14"/>
      <color rgb="FF002060"/>
      <name val="Calibri"/>
      <family val="2"/>
      <scheme val="minor"/>
    </font>
    <font>
      <sz val="14"/>
      <color rgb="FF002060"/>
      <name val="Times New Roman"/>
      <family val="1"/>
    </font>
    <font>
      <b/>
      <sz val="22"/>
      <color rgb="FF002060"/>
      <name val="Arial Narrow"/>
      <family val="2"/>
    </font>
    <font>
      <sz val="12"/>
      <color rgb="FF002060"/>
      <name val="Calibri"/>
      <family val="2"/>
      <charset val="128"/>
      <scheme val="minor"/>
    </font>
    <font>
      <b/>
      <sz val="20"/>
      <color theme="3"/>
      <name val="Times New Roman"/>
      <family val="1"/>
    </font>
    <font>
      <b/>
      <sz val="16"/>
      <color theme="0"/>
      <name val="Calibri"/>
      <family val="2"/>
      <scheme val="minor"/>
    </font>
    <font>
      <b/>
      <sz val="14"/>
      <color theme="0"/>
      <name val="Calibri"/>
      <family val="2"/>
      <scheme val="minor"/>
    </font>
    <font>
      <b/>
      <sz val="18"/>
      <color rgb="FF002060"/>
      <name val="Times New Roman"/>
      <family val="1"/>
    </font>
    <font>
      <b/>
      <sz val="20"/>
      <color theme="0"/>
      <name val="Arial Narrow"/>
      <family val="2"/>
    </font>
    <font>
      <b/>
      <sz val="18"/>
      <color rgb="FF002060"/>
      <name val="Arial Narrow"/>
      <family val="2"/>
    </font>
    <font>
      <b/>
      <sz val="16"/>
      <color theme="0"/>
      <name val="Arial Narrow"/>
      <family val="2"/>
    </font>
    <font>
      <b/>
      <sz val="16"/>
      <color theme="1"/>
      <name val="Arial Narrow"/>
      <family val="2"/>
    </font>
    <font>
      <b/>
      <sz val="18"/>
      <color theme="0"/>
      <name val="Arial Narrow"/>
      <family val="2"/>
    </font>
    <font>
      <b/>
      <sz val="18"/>
      <name val="Arial Narrow"/>
      <family val="2"/>
    </font>
    <font>
      <b/>
      <sz val="20"/>
      <color rgb="FF002060"/>
      <name val="Times New Roman"/>
      <family val="1"/>
    </font>
    <font>
      <b/>
      <sz val="16"/>
      <color rgb="FF002060"/>
      <name val="Calibri"/>
      <family val="2"/>
      <charset val="128"/>
      <scheme val="minor"/>
    </font>
    <font>
      <b/>
      <sz val="22"/>
      <color rgb="FF002060"/>
      <name val="Times New Roman"/>
      <family val="1"/>
    </font>
    <font>
      <b/>
      <sz val="24"/>
      <color rgb="FF002060"/>
      <name val="Times New Roman"/>
      <family val="1"/>
    </font>
    <font>
      <sz val="18"/>
      <name val="Times New Roman"/>
      <family val="1"/>
    </font>
    <font>
      <sz val="14"/>
      <name val="Arial Narrow"/>
      <family val="2"/>
    </font>
    <font>
      <b/>
      <sz val="18"/>
      <name val="Times New Roman"/>
      <family val="1"/>
    </font>
    <font>
      <sz val="18"/>
      <color theme="1"/>
      <name val="Arial Narrow"/>
      <family val="2"/>
    </font>
    <font>
      <sz val="18"/>
      <name val="Arial Narrow"/>
      <family val="2"/>
    </font>
    <font>
      <sz val="18"/>
      <color theme="1"/>
      <name val="Times New Roman"/>
      <family val="1"/>
    </font>
    <font>
      <sz val="14"/>
      <name val="Times New Roman"/>
      <family val="1"/>
    </font>
    <font>
      <b/>
      <sz val="16"/>
      <color theme="4" tint="-0.499984740745262"/>
      <name val="Times New Roman"/>
      <family val="1"/>
    </font>
    <font>
      <b/>
      <sz val="18"/>
      <color theme="4" tint="-0.499984740745262"/>
      <name val="Times New Roman"/>
      <family val="1"/>
    </font>
    <font>
      <b/>
      <sz val="20"/>
      <color theme="4" tint="-0.499984740745262"/>
      <name val="Times New Roman"/>
      <family val="1"/>
    </font>
  </fonts>
  <fills count="31">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5"/>
        <bgColor indexed="64"/>
      </patternFill>
    </fill>
    <fill>
      <patternFill patternType="solid">
        <fgColor theme="4" tint="0.39997558519241921"/>
        <bgColor indexed="64"/>
      </patternFill>
    </fill>
    <fill>
      <patternFill patternType="solid">
        <fgColor rgb="FF057D19"/>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8"/>
        <bgColor indexed="64"/>
      </patternFill>
    </fill>
    <fill>
      <patternFill patternType="solid">
        <fgColor theme="7" tint="0.39997558519241921"/>
        <bgColor indexed="64"/>
      </patternFill>
    </fill>
    <fill>
      <patternFill patternType="solid">
        <fgColor theme="8" tint="-0.249977111117893"/>
        <bgColor indexed="64"/>
      </patternFill>
    </fill>
    <fill>
      <patternFill patternType="solid">
        <fgColor rgb="FF00B05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theme="3"/>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7" tint="-0.249977111117893"/>
        <bgColor indexed="64"/>
      </patternFill>
    </fill>
    <fill>
      <patternFill patternType="solid">
        <fgColor theme="8" tint="-0.499984740745262"/>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s>
  <cellStyleXfs count="6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9" fontId="11" fillId="0" borderId="0" applyFont="0" applyFill="0" applyBorder="0" applyAlignment="0" applyProtection="0"/>
    <xf numFmtId="0" fontId="13" fillId="0" borderId="0"/>
    <xf numFmtId="0" fontId="2" fillId="0" borderId="0" applyNumberFormat="0" applyFill="0" applyBorder="0" applyAlignment="0" applyProtection="0"/>
  </cellStyleXfs>
  <cellXfs count="686">
    <xf numFmtId="0" fontId="0" fillId="0" borderId="0" xfId="0"/>
    <xf numFmtId="0" fontId="0" fillId="0" borderId="0" xfId="0" applyAlignment="1">
      <alignment horizontal="center" vertical="center"/>
    </xf>
    <xf numFmtId="0" fontId="0" fillId="0" borderId="0" xfId="0" applyProtection="1">
      <protection locked="0"/>
    </xf>
    <xf numFmtId="0" fontId="0" fillId="0" borderId="1" xfId="0" applyBorder="1" applyProtection="1">
      <protection locked="0"/>
    </xf>
    <xf numFmtId="0" fontId="4" fillId="4" borderId="1" xfId="0" applyFont="1" applyFill="1" applyBorder="1" applyAlignment="1" applyProtection="1">
      <alignment horizontal="left" vertical="center"/>
      <protection locked="0"/>
    </xf>
    <xf numFmtId="0" fontId="4" fillId="0" borderId="0" xfId="0" applyFont="1" applyAlignment="1" applyProtection="1">
      <alignment horizontal="left" vertical="top"/>
    </xf>
    <xf numFmtId="0" fontId="7" fillId="0" borderId="0" xfId="0" applyFont="1" applyAlignment="1">
      <alignment horizontal="center" vertical="center"/>
    </xf>
    <xf numFmtId="0" fontId="12" fillId="0" borderId="1" xfId="0" applyFont="1" applyFill="1" applyBorder="1" applyAlignment="1" applyProtection="1">
      <alignment horizontal="center" vertical="center" wrapText="1"/>
    </xf>
    <xf numFmtId="0" fontId="21" fillId="0" borderId="0" xfId="0" applyFont="1" applyAlignment="1">
      <alignment horizontal="center" vertical="center"/>
    </xf>
    <xf numFmtId="0" fontId="22" fillId="0" borderId="0" xfId="0" applyFont="1"/>
    <xf numFmtId="0" fontId="25" fillId="0" borderId="0" xfId="0" applyFont="1"/>
    <xf numFmtId="0" fontId="26" fillId="0" borderId="0" xfId="0" applyFont="1"/>
    <xf numFmtId="0" fontId="4" fillId="0" borderId="0" xfId="0" applyFont="1" applyAlignment="1" applyProtection="1">
      <alignment horizontal="center" vertical="top"/>
    </xf>
    <xf numFmtId="0" fontId="0" fillId="0" borderId="0" xfId="0" applyProtection="1"/>
    <xf numFmtId="0" fontId="4" fillId="0" borderId="0" xfId="0" applyFont="1" applyAlignment="1" applyProtection="1">
      <alignment horizontal="center" vertical="center"/>
    </xf>
    <xf numFmtId="0" fontId="4" fillId="0" borderId="0" xfId="0" applyFont="1" applyAlignment="1" applyProtection="1">
      <alignment horizontal="left" vertical="center"/>
    </xf>
    <xf numFmtId="0" fontId="4" fillId="0" borderId="0" xfId="0" applyFont="1" applyFill="1" applyAlignment="1" applyProtection="1">
      <alignment horizontal="left" vertical="center"/>
    </xf>
    <xf numFmtId="0" fontId="4" fillId="0" borderId="0" xfId="0" applyFont="1" applyAlignment="1" applyProtection="1">
      <alignment horizontal="left" vertical="top" wrapText="1"/>
    </xf>
    <xf numFmtId="0" fontId="4" fillId="4" borderId="0" xfId="0" applyFont="1" applyFill="1" applyAlignment="1" applyProtection="1">
      <alignment horizontal="left" vertical="top"/>
    </xf>
    <xf numFmtId="0" fontId="0" fillId="0" borderId="0" xfId="0" applyAlignment="1" applyProtection="1">
      <alignment horizontal="center" vertical="center"/>
    </xf>
    <xf numFmtId="0" fontId="18" fillId="4" borderId="2" xfId="0" applyFont="1" applyFill="1" applyBorder="1" applyAlignment="1" applyProtection="1">
      <alignment horizontal="center" vertical="center" readingOrder="1"/>
    </xf>
    <xf numFmtId="0" fontId="18" fillId="4" borderId="1" xfId="0" applyFont="1" applyFill="1" applyBorder="1" applyAlignment="1" applyProtection="1">
      <alignment horizontal="center" vertical="center"/>
    </xf>
    <xf numFmtId="0" fontId="6" fillId="4" borderId="2" xfId="0" applyFont="1" applyFill="1" applyBorder="1" applyAlignment="1" applyProtection="1">
      <alignment horizontal="center" vertical="center"/>
    </xf>
    <xf numFmtId="0" fontId="14" fillId="4" borderId="1" xfId="0" applyFont="1" applyFill="1" applyBorder="1" applyAlignment="1" applyProtection="1">
      <alignment horizontal="center" vertical="center"/>
    </xf>
    <xf numFmtId="0" fontId="24" fillId="0" borderId="0" xfId="0" applyFont="1" applyAlignment="1" applyProtection="1">
      <alignment horizontal="left" vertical="top"/>
    </xf>
    <xf numFmtId="0" fontId="7" fillId="0" borderId="0" xfId="0" applyFont="1" applyAlignment="1" applyProtection="1">
      <alignment horizontal="center" vertical="center"/>
    </xf>
    <xf numFmtId="0" fontId="20" fillId="0" borderId="0" xfId="0" applyFont="1" applyProtection="1"/>
    <xf numFmtId="0" fontId="14" fillId="4" borderId="1" xfId="0" applyFont="1" applyFill="1" applyBorder="1" applyAlignment="1" applyProtection="1">
      <alignment horizontal="center" vertical="center" wrapText="1"/>
      <protection locked="0"/>
    </xf>
    <xf numFmtId="0" fontId="14" fillId="4" borderId="1" xfId="0" applyFont="1" applyFill="1" applyBorder="1" applyAlignment="1" applyProtection="1">
      <alignment vertical="center" wrapText="1"/>
      <protection locked="0"/>
    </xf>
    <xf numFmtId="0" fontId="14" fillId="0" borderId="0" xfId="0" applyFont="1" applyAlignment="1" applyProtection="1">
      <alignment horizontal="left" vertical="top"/>
    </xf>
    <xf numFmtId="0" fontId="14" fillId="4" borderId="1" xfId="0" applyFont="1" applyFill="1" applyBorder="1" applyAlignment="1" applyProtection="1">
      <alignment horizontal="left" vertical="center"/>
      <protection locked="0"/>
    </xf>
    <xf numFmtId="0" fontId="14" fillId="0" borderId="0" xfId="0" applyFont="1" applyProtection="1"/>
    <xf numFmtId="0" fontId="0" fillId="10" borderId="0" xfId="0" applyFill="1" applyProtection="1"/>
    <xf numFmtId="0" fontId="33" fillId="6" borderId="1" xfId="0" applyFont="1" applyFill="1" applyBorder="1" applyAlignment="1" applyProtection="1">
      <alignment horizontal="center" vertical="center"/>
    </xf>
    <xf numFmtId="0" fontId="30" fillId="2" borderId="10" xfId="0" applyFont="1" applyFill="1" applyBorder="1" applyAlignment="1" applyProtection="1">
      <alignment horizontal="center" vertical="center"/>
    </xf>
    <xf numFmtId="0" fontId="33" fillId="12" borderId="1" xfId="0" applyFont="1" applyFill="1" applyBorder="1" applyAlignment="1" applyProtection="1">
      <alignment horizontal="center" vertical="center"/>
    </xf>
    <xf numFmtId="0" fontId="25" fillId="4" borderId="9" xfId="0" applyFont="1" applyFill="1" applyBorder="1" applyAlignment="1" applyProtection="1">
      <alignment horizontal="center"/>
    </xf>
    <xf numFmtId="9" fontId="10" fillId="4" borderId="6" xfId="0" applyNumberFormat="1" applyFont="1" applyFill="1" applyBorder="1" applyAlignment="1" applyProtection="1">
      <alignment horizontal="center" vertical="center"/>
    </xf>
    <xf numFmtId="9" fontId="10" fillId="4" borderId="9" xfId="0" applyNumberFormat="1" applyFont="1" applyFill="1" applyBorder="1" applyAlignment="1" applyProtection="1">
      <alignment horizontal="center" vertical="center"/>
    </xf>
    <xf numFmtId="9" fontId="10" fillId="4" borderId="10" xfId="0" applyNumberFormat="1" applyFont="1" applyFill="1" applyBorder="1" applyAlignment="1" applyProtection="1">
      <alignment horizontal="center" vertical="center"/>
    </xf>
    <xf numFmtId="0" fontId="24" fillId="4" borderId="6" xfId="0" applyFont="1" applyFill="1" applyBorder="1" applyAlignment="1" applyProtection="1">
      <alignment horizontal="center" vertical="top"/>
    </xf>
    <xf numFmtId="0" fontId="24" fillId="4" borderId="9" xfId="0" applyFont="1" applyFill="1" applyBorder="1" applyAlignment="1" applyProtection="1">
      <alignment horizontal="center" vertical="top"/>
    </xf>
    <xf numFmtId="0" fontId="24" fillId="4" borderId="10" xfId="0" applyFont="1" applyFill="1" applyBorder="1" applyAlignment="1" applyProtection="1">
      <alignment horizontal="center" vertical="top"/>
    </xf>
    <xf numFmtId="0" fontId="24" fillId="4" borderId="6" xfId="0" applyFont="1" applyFill="1" applyBorder="1" applyAlignment="1" applyProtection="1">
      <alignment horizontal="center" vertical="center"/>
    </xf>
    <xf numFmtId="0" fontId="24" fillId="4" borderId="9" xfId="0" applyFont="1" applyFill="1" applyBorder="1" applyAlignment="1" applyProtection="1">
      <alignment horizontal="center" vertical="center"/>
    </xf>
    <xf numFmtId="0" fontId="24" fillId="4" borderId="10" xfId="0" applyFont="1" applyFill="1" applyBorder="1" applyAlignment="1" applyProtection="1">
      <alignment horizontal="center" vertical="center"/>
    </xf>
    <xf numFmtId="9" fontId="15" fillId="6" borderId="1" xfId="0" applyNumberFormat="1" applyFont="1" applyFill="1" applyBorder="1" applyAlignment="1" applyProtection="1">
      <alignment horizontal="center" vertical="center"/>
    </xf>
    <xf numFmtId="0" fontId="19" fillId="14" borderId="1" xfId="0" applyFont="1" applyFill="1" applyBorder="1" applyAlignment="1" applyProtection="1">
      <alignment horizontal="center" vertical="center"/>
    </xf>
    <xf numFmtId="0" fontId="28" fillId="14" borderId="1" xfId="0" applyFont="1" applyFill="1" applyBorder="1" applyAlignment="1" applyProtection="1">
      <alignment horizontal="center" vertical="center"/>
    </xf>
    <xf numFmtId="0" fontId="37" fillId="6" borderId="1" xfId="0" applyFont="1" applyFill="1" applyBorder="1" applyAlignment="1" applyProtection="1">
      <alignment horizontal="center"/>
    </xf>
    <xf numFmtId="0" fontId="30" fillId="12" borderId="1" xfId="0" applyFont="1" applyFill="1" applyBorder="1" applyAlignment="1" applyProtection="1">
      <alignment horizontal="center" vertical="center"/>
    </xf>
    <xf numFmtId="0" fontId="30" fillId="13" borderId="3" xfId="0" applyFont="1" applyFill="1" applyBorder="1" applyAlignment="1" applyProtection="1">
      <alignment horizontal="center" vertical="center"/>
    </xf>
    <xf numFmtId="0" fontId="30" fillId="11" borderId="1" xfId="0" applyFont="1" applyFill="1" applyBorder="1" applyAlignment="1" applyProtection="1">
      <alignment horizontal="center" vertical="center"/>
    </xf>
    <xf numFmtId="0" fontId="30" fillId="13" borderId="1" xfId="0" applyFont="1" applyFill="1" applyBorder="1" applyAlignment="1" applyProtection="1">
      <alignment horizontal="center" vertical="center"/>
    </xf>
    <xf numFmtId="0" fontId="0" fillId="15" borderId="0" xfId="0" applyFill="1" applyProtection="1"/>
    <xf numFmtId="0" fontId="4" fillId="0" borderId="1" xfId="0" applyFont="1" applyBorder="1" applyAlignment="1" applyProtection="1">
      <alignment horizontal="left" vertical="top" wrapText="1"/>
    </xf>
    <xf numFmtId="0" fontId="42" fillId="10" borderId="1" xfId="0" applyFont="1" applyFill="1" applyBorder="1" applyAlignment="1" applyProtection="1">
      <alignment horizontal="center" vertical="center" readingOrder="1"/>
      <protection locked="0"/>
    </xf>
    <xf numFmtId="0" fontId="44" fillId="16" borderId="1" xfId="0" applyFont="1" applyFill="1" applyBorder="1" applyAlignment="1" applyProtection="1">
      <alignment horizontal="center" vertical="center"/>
    </xf>
    <xf numFmtId="0" fontId="0" fillId="2" borderId="0" xfId="0" applyFill="1"/>
    <xf numFmtId="0" fontId="46" fillId="16" borderId="1" xfId="0" applyFont="1" applyFill="1" applyBorder="1" applyAlignment="1" applyProtection="1">
      <alignment horizontal="center" vertical="center"/>
    </xf>
    <xf numFmtId="0" fontId="14" fillId="4" borderId="6" xfId="0" applyFont="1" applyFill="1" applyBorder="1" applyAlignment="1" applyProtection="1">
      <alignment horizontal="center" vertical="center"/>
    </xf>
    <xf numFmtId="0" fontId="14" fillId="4" borderId="9" xfId="0" applyFont="1" applyFill="1" applyBorder="1" applyAlignment="1" applyProtection="1">
      <alignment horizontal="center" vertical="center"/>
    </xf>
    <xf numFmtId="0" fontId="14" fillId="4" borderId="9" xfId="0" applyFont="1" applyFill="1" applyBorder="1" applyAlignment="1" applyProtection="1">
      <alignment horizontal="center"/>
    </xf>
    <xf numFmtId="9" fontId="14" fillId="4" borderId="6" xfId="0" applyNumberFormat="1" applyFont="1" applyFill="1" applyBorder="1" applyAlignment="1" applyProtection="1">
      <alignment horizontal="center" vertical="center"/>
    </xf>
    <xf numFmtId="9" fontId="14" fillId="4" borderId="9" xfId="0" applyNumberFormat="1" applyFont="1" applyFill="1" applyBorder="1" applyAlignment="1" applyProtection="1">
      <alignment horizontal="center" vertical="center"/>
    </xf>
    <xf numFmtId="0" fontId="14" fillId="4" borderId="6" xfId="0" applyFont="1" applyFill="1" applyBorder="1" applyAlignment="1" applyProtection="1">
      <alignment horizontal="center" vertical="top"/>
    </xf>
    <xf numFmtId="0" fontId="14" fillId="4" borderId="9" xfId="0" applyFont="1" applyFill="1" applyBorder="1" applyAlignment="1" applyProtection="1">
      <alignment horizontal="center" vertical="top"/>
    </xf>
    <xf numFmtId="9" fontId="14" fillId="4" borderId="10" xfId="0" applyNumberFormat="1" applyFont="1" applyFill="1" applyBorder="1" applyAlignment="1" applyProtection="1">
      <alignment horizontal="center" vertical="center"/>
    </xf>
    <xf numFmtId="0" fontId="14" fillId="4" borderId="10" xfId="0" applyFont="1" applyFill="1" applyBorder="1" applyAlignment="1" applyProtection="1">
      <alignment horizontal="center" vertical="top"/>
    </xf>
    <xf numFmtId="0" fontId="46" fillId="8" borderId="1" xfId="0" applyFont="1" applyFill="1" applyBorder="1" applyAlignment="1" applyProtection="1">
      <alignment horizontal="left" vertical="center" readingOrder="1"/>
    </xf>
    <xf numFmtId="0" fontId="42" fillId="3" borderId="2" xfId="0" applyFont="1" applyFill="1" applyBorder="1" applyAlignment="1" applyProtection="1">
      <alignment horizontal="center" vertical="center" wrapText="1" readingOrder="2"/>
    </xf>
    <xf numFmtId="0" fontId="32" fillId="2" borderId="1" xfId="0" applyFont="1" applyFill="1" applyBorder="1" applyAlignment="1" applyProtection="1">
      <alignment vertical="center"/>
    </xf>
    <xf numFmtId="0" fontId="32" fillId="4" borderId="1" xfId="0" applyFont="1" applyFill="1" applyBorder="1" applyAlignment="1" applyProtection="1">
      <alignment horizontal="center" vertical="center"/>
    </xf>
    <xf numFmtId="0" fontId="48" fillId="0" borderId="0" xfId="0" applyFont="1" applyAlignment="1" applyProtection="1">
      <alignment horizontal="center" vertical="center"/>
    </xf>
    <xf numFmtId="0" fontId="32" fillId="4" borderId="1" xfId="0" applyFont="1" applyFill="1" applyBorder="1" applyAlignment="1" applyProtection="1">
      <alignment horizontal="center" vertical="center" wrapText="1"/>
    </xf>
    <xf numFmtId="0" fontId="32" fillId="8" borderId="1" xfId="0" applyFont="1" applyFill="1" applyBorder="1" applyAlignment="1" applyProtection="1">
      <alignment horizontal="center" vertical="center" wrapText="1"/>
    </xf>
    <xf numFmtId="0" fontId="42" fillId="10" borderId="10" xfId="0" applyFont="1" applyFill="1" applyBorder="1" applyAlignment="1" applyProtection="1">
      <alignment horizontal="center" vertical="center" readingOrder="1"/>
      <protection locked="0"/>
    </xf>
    <xf numFmtId="0" fontId="32" fillId="4" borderId="1" xfId="0" applyFont="1" applyFill="1" applyBorder="1" applyAlignment="1" applyProtection="1">
      <alignment horizontal="center" vertical="center"/>
      <protection locked="0"/>
    </xf>
    <xf numFmtId="0" fontId="32" fillId="4" borderId="1" xfId="0" applyFont="1" applyFill="1" applyBorder="1" applyAlignment="1" applyProtection="1">
      <alignment horizontal="center" vertical="center" wrapText="1"/>
      <protection locked="0"/>
    </xf>
    <xf numFmtId="0" fontId="32" fillId="4" borderId="1" xfId="0" applyFont="1" applyFill="1" applyBorder="1" applyAlignment="1" applyProtection="1">
      <alignment vertical="center" wrapText="1"/>
      <protection locked="0"/>
    </xf>
    <xf numFmtId="0" fontId="32" fillId="0" borderId="1" xfId="0" applyFont="1" applyBorder="1" applyAlignment="1" applyProtection="1">
      <alignment horizontal="center" vertical="center" wrapText="1"/>
    </xf>
    <xf numFmtId="0" fontId="32" fillId="4" borderId="1" xfId="0" applyFont="1" applyFill="1" applyBorder="1" applyAlignment="1" applyProtection="1">
      <alignment horizontal="center" vertical="center" readingOrder="1"/>
    </xf>
    <xf numFmtId="0" fontId="32" fillId="8" borderId="1" xfId="0" applyFont="1" applyFill="1" applyBorder="1" applyAlignment="1" applyProtection="1">
      <alignment horizontal="center" vertical="center" readingOrder="1"/>
    </xf>
    <xf numFmtId="0" fontId="32" fillId="4" borderId="1" xfId="0" applyFont="1" applyFill="1" applyBorder="1" applyAlignment="1" applyProtection="1">
      <alignment horizontal="center" vertical="center" wrapText="1" readingOrder="1"/>
    </xf>
    <xf numFmtId="0" fontId="32" fillId="0" borderId="1" xfId="0" applyFont="1" applyBorder="1" applyAlignment="1" applyProtection="1">
      <alignment horizontal="center" vertical="center" wrapText="1"/>
      <protection locked="0"/>
    </xf>
    <xf numFmtId="0" fontId="32" fillId="0" borderId="1" xfId="0" applyFont="1" applyFill="1" applyBorder="1" applyAlignment="1" applyProtection="1">
      <alignment horizontal="center" vertical="center" wrapText="1"/>
    </xf>
    <xf numFmtId="0" fontId="43" fillId="8" borderId="1" xfId="0" applyFont="1" applyFill="1" applyBorder="1" applyAlignment="1">
      <alignment horizontal="center" vertical="center" wrapText="1"/>
    </xf>
    <xf numFmtId="0" fontId="43" fillId="4" borderId="1" xfId="0" applyFont="1" applyFill="1" applyBorder="1" applyAlignment="1">
      <alignment horizontal="center" vertical="center" wrapText="1"/>
    </xf>
    <xf numFmtId="0" fontId="43" fillId="4" borderId="2"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8" borderId="1" xfId="0" applyFont="1" applyFill="1" applyBorder="1" applyAlignment="1">
      <alignment horizontal="center" vertical="center" wrapText="1"/>
    </xf>
    <xf numFmtId="0" fontId="32" fillId="4" borderId="1" xfId="0" applyFont="1" applyFill="1" applyBorder="1" applyAlignment="1" applyProtection="1">
      <alignment horizontal="left" vertical="center"/>
      <protection locked="0"/>
    </xf>
    <xf numFmtId="0" fontId="32" fillId="0" borderId="1" xfId="0" applyFont="1" applyBorder="1" applyAlignment="1">
      <alignment horizontal="center" vertical="center"/>
    </xf>
    <xf numFmtId="0" fontId="32" fillId="0" borderId="1" xfId="0" applyFont="1" applyBorder="1" applyAlignment="1" applyProtection="1">
      <alignment horizontal="center" vertical="top"/>
      <protection locked="0"/>
    </xf>
    <xf numFmtId="0" fontId="32" fillId="0" borderId="1" xfId="0" applyFont="1" applyBorder="1" applyAlignment="1" applyProtection="1">
      <alignment horizontal="left" vertical="top"/>
      <protection locked="0"/>
    </xf>
    <xf numFmtId="0" fontId="32" fillId="4" borderId="1" xfId="0" applyFont="1" applyFill="1" applyBorder="1" applyAlignment="1" applyProtection="1">
      <alignment horizontal="center" vertical="top"/>
      <protection locked="0"/>
    </xf>
    <xf numFmtId="0" fontId="32" fillId="4" borderId="1" xfId="0" applyFont="1" applyFill="1" applyBorder="1" applyAlignment="1" applyProtection="1">
      <alignment horizontal="left" vertical="top"/>
      <protection locked="0"/>
    </xf>
    <xf numFmtId="0" fontId="32" fillId="4" borderId="1" xfId="0" applyFont="1" applyFill="1" applyBorder="1" applyAlignment="1" applyProtection="1">
      <alignment vertical="center"/>
      <protection locked="0"/>
    </xf>
    <xf numFmtId="0" fontId="32" fillId="4" borderId="1" xfId="0" applyFont="1" applyFill="1" applyBorder="1" applyAlignment="1" applyProtection="1">
      <alignment vertical="top"/>
      <protection locked="0"/>
    </xf>
    <xf numFmtId="0" fontId="32" fillId="8" borderId="1" xfId="0" applyFont="1" applyFill="1" applyBorder="1" applyAlignment="1">
      <alignment horizontal="left" vertical="top"/>
    </xf>
    <xf numFmtId="9" fontId="43" fillId="6" borderId="1" xfId="0" applyNumberFormat="1" applyFont="1" applyFill="1" applyBorder="1" applyAlignment="1">
      <alignment horizontal="center" vertical="center"/>
    </xf>
    <xf numFmtId="9" fontId="43" fillId="15" borderId="1" xfId="0" applyNumberFormat="1" applyFont="1" applyFill="1" applyBorder="1" applyAlignment="1">
      <alignment horizontal="center" vertical="center" wrapText="1"/>
    </xf>
    <xf numFmtId="9" fontId="43" fillId="13" borderId="1" xfId="0" applyNumberFormat="1" applyFont="1" applyFill="1" applyBorder="1" applyAlignment="1">
      <alignment horizontal="center" vertical="center" wrapText="1"/>
    </xf>
    <xf numFmtId="9" fontId="43" fillId="2" borderId="1" xfId="0" applyNumberFormat="1" applyFont="1" applyFill="1" applyBorder="1" applyAlignment="1">
      <alignment horizontal="center" vertical="center" wrapText="1"/>
    </xf>
    <xf numFmtId="0" fontId="43" fillId="4" borderId="1" xfId="0" applyFont="1" applyFill="1" applyBorder="1" applyAlignment="1" applyProtection="1">
      <alignment horizontal="center" vertical="center"/>
    </xf>
    <xf numFmtId="0" fontId="0" fillId="9" borderId="0" xfId="0" applyFill="1" applyProtection="1"/>
    <xf numFmtId="0" fontId="0" fillId="9" borderId="0" xfId="0" applyFill="1"/>
    <xf numFmtId="0" fontId="9" fillId="9" borderId="0" xfId="0" applyFont="1" applyFill="1" applyAlignment="1" applyProtection="1">
      <alignment horizontal="center" vertical="center"/>
    </xf>
    <xf numFmtId="0" fontId="9" fillId="9" borderId="0" xfId="0" applyFont="1" applyFill="1" applyAlignment="1" applyProtection="1">
      <alignment horizontal="center" vertical="center" readingOrder="1"/>
    </xf>
    <xf numFmtId="0" fontId="0" fillId="9" borderId="0" xfId="0" applyFill="1" applyBorder="1" applyAlignment="1" applyProtection="1">
      <alignment horizontal="center"/>
    </xf>
    <xf numFmtId="0" fontId="0" fillId="9" borderId="0" xfId="0" applyFill="1" applyAlignment="1" applyProtection="1">
      <alignment horizontal="center"/>
    </xf>
    <xf numFmtId="0" fontId="40" fillId="9" borderId="0" xfId="0" applyFont="1" applyFill="1" applyBorder="1" applyAlignment="1" applyProtection="1">
      <alignment horizontal="center" vertical="center"/>
    </xf>
    <xf numFmtId="0" fontId="0" fillId="9" borderId="0" xfId="0" applyFill="1" applyAlignment="1" applyProtection="1"/>
    <xf numFmtId="0" fontId="0" fillId="9" borderId="0" xfId="0" applyFill="1" applyBorder="1" applyAlignment="1" applyProtection="1">
      <alignment horizontal="center" vertical="center"/>
    </xf>
    <xf numFmtId="0" fontId="39" fillId="9" borderId="0" xfId="0" applyFont="1" applyFill="1" applyAlignment="1" applyProtection="1">
      <alignment vertical="center"/>
    </xf>
    <xf numFmtId="0" fontId="43" fillId="17" borderId="12" xfId="0" applyFont="1" applyFill="1" applyBorder="1" applyAlignment="1" applyProtection="1">
      <alignment horizontal="center" vertical="center"/>
    </xf>
    <xf numFmtId="0" fontId="4" fillId="17" borderId="12" xfId="0" applyFont="1" applyFill="1" applyBorder="1" applyAlignment="1" applyProtection="1">
      <alignment horizontal="center" vertical="center"/>
    </xf>
    <xf numFmtId="0" fontId="0" fillId="9" borderId="11" xfId="0" applyFill="1" applyBorder="1" applyAlignment="1" applyProtection="1"/>
    <xf numFmtId="0" fontId="32" fillId="2" borderId="1" xfId="0" applyFont="1" applyFill="1" applyBorder="1" applyAlignment="1" applyProtection="1">
      <alignment horizontal="center" vertical="center"/>
    </xf>
    <xf numFmtId="0" fontId="43" fillId="15" borderId="10"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2" borderId="10" xfId="0" applyFont="1" applyFill="1" applyBorder="1" applyAlignment="1">
      <alignment horizontal="center" vertical="center" wrapText="1"/>
    </xf>
    <xf numFmtId="0" fontId="14" fillId="4" borderId="6" xfId="0" applyFont="1" applyFill="1" applyBorder="1" applyAlignment="1" applyProtection="1">
      <alignment horizontal="center" vertical="center"/>
    </xf>
    <xf numFmtId="0" fontId="14" fillId="4" borderId="9"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20" fillId="4" borderId="2" xfId="0" applyFont="1" applyFill="1" applyBorder="1" applyAlignment="1" applyProtection="1">
      <alignment horizontal="left" vertical="center" readingOrder="1"/>
      <protection locked="0"/>
    </xf>
    <xf numFmtId="0" fontId="20" fillId="4" borderId="12" xfId="0" applyFont="1" applyFill="1" applyBorder="1" applyAlignment="1" applyProtection="1">
      <alignment horizontal="left" vertical="center" readingOrder="1"/>
      <protection locked="0"/>
    </xf>
    <xf numFmtId="0" fontId="20" fillId="4" borderId="3" xfId="0" applyFont="1" applyFill="1" applyBorder="1" applyAlignment="1" applyProtection="1">
      <alignment horizontal="left" vertical="center" readingOrder="1"/>
      <protection locked="0"/>
    </xf>
    <xf numFmtId="0" fontId="14" fillId="4" borderId="9" xfId="0" applyFont="1" applyFill="1" applyBorder="1" applyAlignment="1" applyProtection="1">
      <alignment horizontal="center"/>
    </xf>
    <xf numFmtId="0" fontId="0" fillId="4" borderId="0" xfId="0" applyFill="1" applyProtection="1"/>
    <xf numFmtId="0" fontId="23" fillId="4" borderId="0" xfId="0" applyFont="1" applyFill="1" applyProtection="1"/>
    <xf numFmtId="0" fontId="0" fillId="4" borderId="0" xfId="0" applyFill="1" applyAlignment="1" applyProtection="1">
      <alignment horizontal="center" vertical="center"/>
    </xf>
    <xf numFmtId="0" fontId="0" fillId="4" borderId="0" xfId="0" applyFill="1" applyBorder="1" applyProtection="1"/>
    <xf numFmtId="0" fontId="27" fillId="4" borderId="0" xfId="0" applyFont="1" applyFill="1" applyBorder="1" applyAlignment="1" applyProtection="1">
      <alignment vertical="center"/>
    </xf>
    <xf numFmtId="0" fontId="19" fillId="4" borderId="1" xfId="0" applyFont="1" applyFill="1" applyBorder="1" applyAlignment="1" applyProtection="1">
      <alignment horizontal="center" vertical="center"/>
    </xf>
    <xf numFmtId="0" fontId="8" fillId="4" borderId="0" xfId="0" applyFont="1" applyFill="1" applyProtection="1"/>
    <xf numFmtId="0" fontId="33" fillId="4" borderId="1" xfId="0" applyFont="1" applyFill="1" applyBorder="1" applyAlignment="1" applyProtection="1">
      <alignment horizontal="center" vertical="center"/>
    </xf>
    <xf numFmtId="9" fontId="8" fillId="4" borderId="0" xfId="57" applyFont="1" applyFill="1" applyProtection="1"/>
    <xf numFmtId="0" fontId="0" fillId="4" borderId="11" xfId="0" applyFill="1" applyBorder="1" applyProtection="1"/>
    <xf numFmtId="0" fontId="27" fillId="4" borderId="11" xfId="0" applyFont="1" applyFill="1" applyBorder="1" applyAlignment="1" applyProtection="1">
      <alignment vertical="center"/>
    </xf>
    <xf numFmtId="0" fontId="28" fillId="4" borderId="11" xfId="0" applyFont="1" applyFill="1" applyBorder="1" applyAlignment="1" applyProtection="1">
      <alignment horizontal="center" vertical="center"/>
    </xf>
    <xf numFmtId="0" fontId="30" fillId="4" borderId="11" xfId="0" applyFont="1" applyFill="1" applyBorder="1" applyAlignment="1" applyProtection="1">
      <alignment horizontal="center" vertical="center"/>
    </xf>
    <xf numFmtId="9" fontId="15" fillId="4" borderId="1" xfId="0" applyNumberFormat="1" applyFont="1" applyFill="1" applyBorder="1" applyAlignment="1" applyProtection="1">
      <alignment horizontal="center" vertical="center"/>
    </xf>
    <xf numFmtId="0" fontId="34" fillId="4" borderId="7" xfId="0" applyFont="1" applyFill="1" applyBorder="1" applyAlignment="1" applyProtection="1">
      <alignment horizontal="center" vertical="center" readingOrder="1"/>
    </xf>
    <xf numFmtId="0" fontId="42" fillId="4" borderId="1" xfId="0" applyFont="1" applyFill="1" applyBorder="1" applyAlignment="1" applyProtection="1">
      <alignment horizontal="center" vertical="center" wrapText="1"/>
    </xf>
    <xf numFmtId="0" fontId="42" fillId="4" borderId="1" xfId="0" applyFont="1" applyFill="1" applyBorder="1" applyAlignment="1" applyProtection="1">
      <alignment horizontal="center" vertical="center" wrapText="1"/>
      <protection locked="0"/>
    </xf>
    <xf numFmtId="0" fontId="42" fillId="4" borderId="1" xfId="0" applyFont="1" applyFill="1" applyBorder="1" applyAlignment="1" applyProtection="1">
      <alignment horizontal="left" vertical="center"/>
      <protection locked="0"/>
    </xf>
    <xf numFmtId="0" fontId="0" fillId="4" borderId="0" xfId="0" applyFill="1" applyAlignment="1" applyProtection="1">
      <alignment horizontal="center"/>
    </xf>
    <xf numFmtId="0" fontId="34" fillId="4" borderId="2" xfId="0" applyFont="1" applyFill="1" applyBorder="1" applyAlignment="1" applyProtection="1">
      <alignment horizontal="center" vertical="center" readingOrder="1"/>
    </xf>
    <xf numFmtId="0" fontId="42" fillId="4" borderId="1" xfId="0" applyFont="1" applyFill="1" applyBorder="1" applyAlignment="1" applyProtection="1">
      <alignment vertical="center" wrapText="1"/>
      <protection locked="0"/>
    </xf>
    <xf numFmtId="0" fontId="14" fillId="4" borderId="6" xfId="0" applyFont="1" applyFill="1" applyBorder="1" applyAlignment="1" applyProtection="1">
      <alignment horizontal="center"/>
    </xf>
    <xf numFmtId="0" fontId="42" fillId="4" borderId="1" xfId="0" applyFont="1" applyFill="1" applyBorder="1" applyAlignment="1" applyProtection="1">
      <alignment horizontal="center" vertical="center"/>
    </xf>
    <xf numFmtId="0" fontId="42" fillId="4" borderId="1" xfId="0" applyFont="1" applyFill="1" applyBorder="1" applyProtection="1">
      <protection locked="0"/>
    </xf>
    <xf numFmtId="0" fontId="36" fillId="4" borderId="0" xfId="0" applyFont="1" applyFill="1" applyAlignment="1" applyProtection="1">
      <alignment horizontal="center"/>
    </xf>
    <xf numFmtId="0" fontId="14" fillId="4" borderId="10" xfId="0" applyFont="1" applyFill="1" applyBorder="1" applyAlignment="1" applyProtection="1">
      <alignment horizontal="center"/>
    </xf>
    <xf numFmtId="0" fontId="14" fillId="4" borderId="6" xfId="0" applyFont="1" applyFill="1" applyBorder="1" applyAlignment="1" applyProtection="1">
      <alignment vertical="center"/>
    </xf>
    <xf numFmtId="0" fontId="14" fillId="4" borderId="9" xfId="0" applyFont="1" applyFill="1" applyBorder="1" applyAlignment="1" applyProtection="1">
      <alignment vertical="center"/>
    </xf>
    <xf numFmtId="0" fontId="14" fillId="4" borderId="0" xfId="0" applyFont="1" applyFill="1" applyBorder="1" applyAlignment="1" applyProtection="1">
      <alignment vertical="center"/>
    </xf>
    <xf numFmtId="0" fontId="20" fillId="4" borderId="2" xfId="0" applyFont="1" applyFill="1" applyBorder="1" applyAlignment="1" applyProtection="1">
      <alignment horizontal="center" vertical="center" readingOrder="1"/>
      <protection locked="0"/>
    </xf>
    <xf numFmtId="0" fontId="20" fillId="4" borderId="12" xfId="0" applyFont="1" applyFill="1" applyBorder="1" applyAlignment="1" applyProtection="1">
      <alignment horizontal="center" vertical="center" readingOrder="1"/>
      <protection locked="0"/>
    </xf>
    <xf numFmtId="0" fontId="20" fillId="4" borderId="3" xfId="0" applyFont="1" applyFill="1" applyBorder="1" applyAlignment="1" applyProtection="1">
      <alignment horizontal="center" vertical="center" readingOrder="1"/>
      <protection locked="0"/>
    </xf>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center"/>
      <protection locked="0"/>
    </xf>
    <xf numFmtId="0" fontId="5" fillId="4" borderId="1" xfId="0" applyFont="1" applyFill="1" applyBorder="1" applyAlignment="1" applyProtection="1">
      <alignment vertical="center" wrapText="1"/>
      <protection locked="0"/>
    </xf>
    <xf numFmtId="0" fontId="32" fillId="4" borderId="11" xfId="0" applyFont="1" applyFill="1" applyBorder="1" applyAlignment="1" applyProtection="1">
      <alignment vertical="center"/>
    </xf>
    <xf numFmtId="0" fontId="42" fillId="4" borderId="11" xfId="0" applyFont="1" applyFill="1" applyBorder="1" applyAlignment="1" applyProtection="1">
      <alignment vertical="center"/>
    </xf>
    <xf numFmtId="0" fontId="5" fillId="4" borderId="8" xfId="0" applyFont="1" applyFill="1" applyBorder="1" applyAlignment="1" applyProtection="1">
      <protection locked="0"/>
    </xf>
    <xf numFmtId="0" fontId="5" fillId="4" borderId="0" xfId="0" applyFont="1" applyFill="1" applyBorder="1" applyAlignment="1" applyProtection="1">
      <protection locked="0"/>
    </xf>
    <xf numFmtId="0" fontId="14" fillId="4" borderId="10" xfId="0" applyFont="1" applyFill="1" applyBorder="1" applyAlignment="1" applyProtection="1">
      <alignment vertical="center"/>
    </xf>
    <xf numFmtId="0" fontId="20" fillId="4" borderId="0" xfId="0" applyFont="1" applyFill="1" applyProtection="1"/>
    <xf numFmtId="0" fontId="20" fillId="4" borderId="0" xfId="0" applyFont="1" applyFill="1" applyAlignment="1" applyProtection="1">
      <alignment horizontal="center" vertical="center"/>
    </xf>
    <xf numFmtId="0" fontId="20" fillId="4" borderId="0" xfId="0" applyFont="1" applyFill="1" applyAlignment="1" applyProtection="1">
      <alignment horizontal="left" vertical="top" readingOrder="1"/>
    </xf>
    <xf numFmtId="0" fontId="4" fillId="4" borderId="0" xfId="0" applyFont="1" applyFill="1" applyAlignment="1" applyProtection="1">
      <alignment horizontal="left" vertical="top" readingOrder="1"/>
    </xf>
    <xf numFmtId="0" fontId="30" fillId="9" borderId="10" xfId="0" applyFont="1" applyFill="1" applyBorder="1" applyAlignment="1" applyProtection="1">
      <alignment horizontal="center" vertical="center"/>
    </xf>
    <xf numFmtId="0" fontId="42" fillId="21" borderId="1" xfId="0" applyFont="1" applyFill="1" applyBorder="1" applyAlignment="1" applyProtection="1">
      <alignment horizontal="center" vertical="center"/>
    </xf>
    <xf numFmtId="0" fontId="30" fillId="7" borderId="1" xfId="0" applyFont="1" applyFill="1" applyBorder="1" applyAlignment="1" applyProtection="1">
      <alignment horizontal="center" vertical="center"/>
    </xf>
    <xf numFmtId="0" fontId="47" fillId="17" borderId="1" xfId="0" applyFont="1" applyFill="1" applyBorder="1" applyAlignment="1" applyProtection="1">
      <alignment horizontal="center" vertical="center"/>
    </xf>
    <xf numFmtId="0" fontId="0" fillId="22" borderId="0" xfId="0" applyFill="1" applyProtection="1"/>
    <xf numFmtId="0" fontId="23" fillId="22" borderId="0" xfId="0" applyFont="1" applyFill="1" applyProtection="1"/>
    <xf numFmtId="0" fontId="0" fillId="22" borderId="0" xfId="0" applyFill="1" applyAlignment="1" applyProtection="1">
      <alignment horizontal="center" vertical="center"/>
    </xf>
    <xf numFmtId="0" fontId="42" fillId="9" borderId="10" xfId="0" applyFont="1" applyFill="1" applyBorder="1" applyAlignment="1" applyProtection="1">
      <alignment horizontal="center" vertical="center" wrapText="1"/>
    </xf>
    <xf numFmtId="0" fontId="19" fillId="20" borderId="1" xfId="0" applyFont="1" applyFill="1" applyBorder="1" applyAlignment="1" applyProtection="1">
      <alignment horizontal="center" vertical="center"/>
    </xf>
    <xf numFmtId="0" fontId="28" fillId="4" borderId="1" xfId="0" applyFont="1" applyFill="1" applyBorder="1" applyAlignment="1" applyProtection="1">
      <alignment horizontal="center" vertical="center"/>
      <protection locked="0"/>
    </xf>
    <xf numFmtId="0" fontId="55" fillId="4" borderId="1" xfId="0" applyFont="1" applyFill="1" applyBorder="1" applyAlignment="1" applyProtection="1">
      <alignment horizontal="center" vertical="center"/>
      <protection locked="0"/>
    </xf>
    <xf numFmtId="0" fontId="28" fillId="5" borderId="10" xfId="0" applyFont="1" applyFill="1" applyBorder="1" applyAlignment="1" applyProtection="1">
      <alignment horizontal="center" vertical="center" wrapText="1"/>
    </xf>
    <xf numFmtId="0" fontId="12" fillId="3" borderId="12" xfId="0" applyFont="1" applyFill="1" applyBorder="1" applyAlignment="1" applyProtection="1">
      <alignment vertical="center" wrapText="1"/>
    </xf>
    <xf numFmtId="0" fontId="12" fillId="3" borderId="3" xfId="0" applyFont="1" applyFill="1" applyBorder="1" applyAlignment="1" applyProtection="1">
      <alignment vertical="center" wrapText="1"/>
    </xf>
    <xf numFmtId="0" fontId="46" fillId="23" borderId="1" xfId="0" applyFont="1" applyFill="1" applyBorder="1" applyAlignment="1" applyProtection="1">
      <alignment horizontal="left" vertical="center" readingOrder="1"/>
    </xf>
    <xf numFmtId="0" fontId="43" fillId="0"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40" fillId="9" borderId="0" xfId="0" applyFont="1" applyFill="1" applyAlignment="1" applyProtection="1">
      <alignment horizontal="center" vertical="center"/>
    </xf>
    <xf numFmtId="0" fontId="61" fillId="3" borderId="2" xfId="0" applyFont="1" applyFill="1" applyBorder="1" applyAlignment="1" applyProtection="1">
      <alignment horizontal="center" vertical="center" wrapText="1" readingOrder="2"/>
    </xf>
    <xf numFmtId="0" fontId="61" fillId="0" borderId="2" xfId="0" applyFont="1" applyBorder="1" applyAlignment="1" applyProtection="1">
      <alignment horizontal="center" vertical="center" wrapText="1" readingOrder="2"/>
    </xf>
    <xf numFmtId="0" fontId="61" fillId="0" borderId="2" xfId="0" applyFont="1" applyFill="1" applyBorder="1" applyAlignment="1" applyProtection="1">
      <alignment horizontal="center" vertical="center" wrapText="1" readingOrder="2"/>
    </xf>
    <xf numFmtId="0" fontId="42" fillId="16" borderId="1" xfId="0" applyFont="1" applyFill="1" applyBorder="1" applyAlignment="1" applyProtection="1">
      <alignment horizontal="center" vertical="center" readingOrder="1"/>
      <protection locked="0"/>
    </xf>
    <xf numFmtId="0" fontId="14" fillId="16" borderId="1" xfId="0" applyFont="1" applyFill="1" applyBorder="1" applyAlignment="1" applyProtection="1">
      <alignment horizontal="center" vertical="center"/>
    </xf>
    <xf numFmtId="0" fontId="47" fillId="16" borderId="1" xfId="0" applyFont="1" applyFill="1" applyBorder="1" applyAlignment="1" applyProtection="1">
      <alignment horizontal="center" vertical="center"/>
    </xf>
    <xf numFmtId="0" fontId="50" fillId="0" borderId="1" xfId="0" applyFont="1" applyBorder="1" applyProtection="1">
      <protection locked="0"/>
    </xf>
    <xf numFmtId="0" fontId="0" fillId="2" borderId="0" xfId="0" applyFill="1" applyBorder="1" applyProtection="1"/>
    <xf numFmtId="0" fontId="27" fillId="2" borderId="0" xfId="0" applyFont="1" applyFill="1" applyBorder="1" applyAlignment="1" applyProtection="1">
      <alignment horizontal="center" vertical="center"/>
    </xf>
    <xf numFmtId="0" fontId="27" fillId="2" borderId="0" xfId="0" applyFont="1" applyFill="1" applyBorder="1" applyAlignment="1" applyProtection="1">
      <alignment vertical="center"/>
    </xf>
    <xf numFmtId="0" fontId="0" fillId="3" borderId="0" xfId="0" applyFill="1"/>
    <xf numFmtId="0" fontId="0" fillId="3" borderId="0" xfId="0" applyFill="1" applyAlignment="1">
      <alignment horizontal="center" vertical="center"/>
    </xf>
    <xf numFmtId="0" fontId="4" fillId="3" borderId="0" xfId="0" applyFont="1" applyFill="1" applyAlignment="1" applyProtection="1">
      <alignment horizontal="left" vertical="top"/>
    </xf>
    <xf numFmtId="0" fontId="4" fillId="3" borderId="0" xfId="0" applyFont="1" applyFill="1" applyAlignment="1" applyProtection="1">
      <alignment horizontal="left" vertical="center"/>
    </xf>
    <xf numFmtId="0" fontId="0" fillId="3" borderId="0" xfId="0" applyFill="1" applyProtection="1"/>
    <xf numFmtId="0" fontId="0" fillId="3" borderId="0" xfId="0" applyFill="1" applyProtection="1">
      <protection locked="0"/>
    </xf>
    <xf numFmtId="0" fontId="4" fillId="3" borderId="0" xfId="0" applyFont="1" applyFill="1" applyAlignment="1" applyProtection="1">
      <alignment horizontal="left" vertical="center" readingOrder="1"/>
      <protection locked="0"/>
    </xf>
    <xf numFmtId="0" fontId="4" fillId="3" borderId="0" xfId="0" applyFont="1" applyFill="1" applyAlignment="1" applyProtection="1">
      <alignment horizontal="left" vertical="top" readingOrder="1"/>
      <protection locked="0"/>
    </xf>
    <xf numFmtId="0" fontId="46" fillId="4" borderId="1" xfId="0" applyFont="1" applyFill="1" applyBorder="1" applyAlignment="1" applyProtection="1">
      <alignment horizontal="center" vertical="center" wrapText="1"/>
    </xf>
    <xf numFmtId="0" fontId="46" fillId="8" borderId="1" xfId="0" applyFont="1" applyFill="1" applyBorder="1" applyAlignment="1" applyProtection="1">
      <alignment horizontal="center" vertical="center" wrapText="1"/>
    </xf>
    <xf numFmtId="0" fontId="46" fillId="4" borderId="1" xfId="0" applyFont="1" applyFill="1" applyBorder="1" applyAlignment="1" applyProtection="1">
      <alignment horizontal="center" vertical="center" wrapText="1"/>
      <protection locked="0"/>
    </xf>
    <xf numFmtId="0" fontId="46" fillId="4" borderId="1" xfId="0" applyFont="1" applyFill="1" applyBorder="1" applyAlignment="1" applyProtection="1">
      <alignment horizontal="left" vertical="center"/>
      <protection locked="0"/>
    </xf>
    <xf numFmtId="0" fontId="57" fillId="4" borderId="1" xfId="0" applyFont="1" applyFill="1" applyBorder="1" applyAlignment="1" applyProtection="1">
      <alignment horizontal="center" vertical="center"/>
      <protection locked="0"/>
    </xf>
    <xf numFmtId="0" fontId="46" fillId="4" borderId="1" xfId="0" applyFont="1" applyFill="1" applyBorder="1" applyAlignment="1" applyProtection="1">
      <alignment vertical="center" wrapText="1"/>
      <protection locked="0"/>
    </xf>
    <xf numFmtId="0" fontId="46" fillId="0" borderId="1" xfId="0" applyFont="1" applyFill="1" applyBorder="1" applyAlignment="1" applyProtection="1">
      <alignment horizontal="center" vertical="center" wrapText="1"/>
    </xf>
    <xf numFmtId="0" fontId="46" fillId="23" borderId="1" xfId="0" applyFont="1" applyFill="1" applyBorder="1" applyAlignment="1" applyProtection="1">
      <alignment horizontal="center" vertical="center" wrapText="1"/>
    </xf>
    <xf numFmtId="0" fontId="58" fillId="3" borderId="12" xfId="0" applyFont="1" applyFill="1" applyBorder="1" applyAlignment="1" applyProtection="1">
      <alignment vertical="center" wrapText="1"/>
    </xf>
    <xf numFmtId="0" fontId="46" fillId="0" borderId="1" xfId="0" applyFont="1" applyBorder="1" applyAlignment="1" applyProtection="1">
      <alignment horizontal="center" vertical="top"/>
      <protection locked="0"/>
    </xf>
    <xf numFmtId="0" fontId="46" fillId="0" borderId="1" xfId="0" applyFont="1" applyBorder="1" applyAlignment="1" applyProtection="1">
      <alignment horizontal="left" vertical="top"/>
      <protection locked="0"/>
    </xf>
    <xf numFmtId="0" fontId="46" fillId="4" borderId="1" xfId="0" applyFont="1" applyFill="1" applyBorder="1" applyAlignment="1" applyProtection="1">
      <alignment horizontal="center" vertical="center" readingOrder="1"/>
    </xf>
    <xf numFmtId="0" fontId="46" fillId="8" borderId="1" xfId="0" applyFont="1" applyFill="1" applyBorder="1" applyAlignment="1" applyProtection="1">
      <alignment horizontal="center" vertical="center" readingOrder="1"/>
    </xf>
    <xf numFmtId="0" fontId="46" fillId="0" borderId="1" xfId="0" applyFont="1" applyFill="1" applyBorder="1" applyAlignment="1" applyProtection="1">
      <alignment horizontal="center" vertical="center" readingOrder="1"/>
    </xf>
    <xf numFmtId="0" fontId="46" fillId="4" borderId="1" xfId="0" applyFont="1" applyFill="1" applyBorder="1" applyAlignment="1" applyProtection="1">
      <alignment horizontal="center" vertical="top"/>
      <protection locked="0"/>
    </xf>
    <xf numFmtId="0" fontId="46" fillId="4" borderId="1" xfId="0" applyFont="1" applyFill="1" applyBorder="1" applyAlignment="1" applyProtection="1">
      <alignment horizontal="left" vertical="top"/>
      <protection locked="0"/>
    </xf>
    <xf numFmtId="0" fontId="46" fillId="4" borderId="1" xfId="0" applyFont="1" applyFill="1" applyBorder="1" applyAlignment="1" applyProtection="1">
      <alignment vertical="top"/>
      <protection locked="0"/>
    </xf>
    <xf numFmtId="0" fontId="46" fillId="4" borderId="1" xfId="0" applyFont="1" applyFill="1" applyBorder="1" applyAlignment="1" applyProtection="1">
      <alignment vertical="center"/>
      <protection locked="0"/>
    </xf>
    <xf numFmtId="0" fontId="46" fillId="4" borderId="1" xfId="0" applyFont="1" applyFill="1" applyBorder="1" applyAlignment="1" applyProtection="1">
      <alignment horizontal="center" vertical="center"/>
      <protection locked="0"/>
    </xf>
    <xf numFmtId="0" fontId="46" fillId="0" borderId="1" xfId="0" applyFont="1" applyBorder="1" applyAlignment="1" applyProtection="1">
      <alignment horizontal="center" vertical="center" wrapText="1"/>
      <protection locked="0"/>
    </xf>
    <xf numFmtId="0" fontId="46" fillId="8" borderId="1" xfId="0" applyFont="1" applyFill="1" applyBorder="1" applyAlignment="1" applyProtection="1">
      <alignment horizontal="center" vertical="center" wrapText="1" readingOrder="1"/>
    </xf>
    <xf numFmtId="0" fontId="46" fillId="4" borderId="1" xfId="0" applyFont="1" applyFill="1" applyBorder="1" applyAlignment="1" applyProtection="1">
      <alignment horizontal="center" vertical="center" wrapText="1" readingOrder="1"/>
    </xf>
    <xf numFmtId="0" fontId="62" fillId="0" borderId="0" xfId="0" applyFont="1"/>
    <xf numFmtId="0" fontId="46" fillId="4" borderId="1" xfId="0" applyFont="1" applyFill="1" applyBorder="1" applyAlignment="1">
      <alignment horizontal="center" vertical="center" wrapText="1"/>
    </xf>
    <xf numFmtId="0" fontId="62" fillId="4" borderId="1" xfId="0" applyFont="1" applyFill="1" applyBorder="1" applyAlignment="1" applyProtection="1">
      <alignment vertical="center"/>
      <protection locked="0"/>
    </xf>
    <xf numFmtId="0" fontId="4" fillId="26" borderId="0" xfId="0" applyFont="1" applyFill="1" applyAlignment="1" applyProtection="1">
      <alignment horizontal="left" vertical="top"/>
    </xf>
    <xf numFmtId="0" fontId="4" fillId="26" borderId="0" xfId="0" applyFont="1" applyFill="1" applyAlignment="1" applyProtection="1">
      <alignment horizontal="left" vertical="center"/>
    </xf>
    <xf numFmtId="0" fontId="0" fillId="26" borderId="0" xfId="0" applyFill="1"/>
    <xf numFmtId="0" fontId="4" fillId="26" borderId="0" xfId="0" applyFont="1" applyFill="1" applyAlignment="1" applyProtection="1">
      <alignment horizontal="left" vertical="top"/>
      <protection locked="0"/>
    </xf>
    <xf numFmtId="0" fontId="4" fillId="26" borderId="0" xfId="0" applyFont="1" applyFill="1" applyAlignment="1" applyProtection="1">
      <alignment horizontal="left" vertical="center"/>
      <protection locked="0"/>
    </xf>
    <xf numFmtId="0" fontId="0" fillId="26" borderId="0" xfId="0" applyFill="1" applyAlignment="1">
      <alignment horizontal="center" vertical="center"/>
    </xf>
    <xf numFmtId="0" fontId="19" fillId="4" borderId="1" xfId="0" applyFont="1" applyFill="1" applyBorder="1" applyAlignment="1" applyProtection="1">
      <alignment horizontal="center" vertical="center"/>
      <protection locked="0"/>
    </xf>
    <xf numFmtId="0" fontId="19" fillId="29" borderId="1" xfId="0" applyFont="1" applyFill="1" applyBorder="1" applyAlignment="1" applyProtection="1">
      <alignment horizontal="center" vertical="center"/>
    </xf>
    <xf numFmtId="0" fontId="0" fillId="26" borderId="0" xfId="0" applyFill="1" applyProtection="1"/>
    <xf numFmtId="0" fontId="0" fillId="26" borderId="0" xfId="0" applyFill="1" applyAlignment="1" applyProtection="1">
      <alignment horizontal="center"/>
    </xf>
    <xf numFmtId="0" fontId="31" fillId="2" borderId="9" xfId="0" applyFont="1" applyFill="1" applyBorder="1" applyAlignment="1" applyProtection="1">
      <alignment vertical="center"/>
    </xf>
    <xf numFmtId="0" fontId="31" fillId="2" borderId="10" xfId="0" applyFont="1" applyFill="1" applyBorder="1" applyAlignment="1" applyProtection="1">
      <alignment vertical="center"/>
    </xf>
    <xf numFmtId="0" fontId="31" fillId="4" borderId="6" xfId="0" applyFont="1" applyFill="1" applyBorder="1" applyAlignment="1" applyProtection="1">
      <alignment vertical="center"/>
    </xf>
    <xf numFmtId="0" fontId="27" fillId="2" borderId="11" xfId="0" applyFont="1" applyFill="1" applyBorder="1" applyAlignment="1" applyProtection="1">
      <alignment horizontal="center" vertical="center"/>
    </xf>
    <xf numFmtId="0" fontId="38" fillId="16" borderId="1" xfId="0" applyFont="1" applyFill="1" applyBorder="1" applyAlignment="1" applyProtection="1">
      <alignment horizontal="center" vertical="center" readingOrder="1"/>
      <protection locked="0"/>
    </xf>
    <xf numFmtId="0" fontId="46" fillId="3" borderId="12" xfId="0" applyFont="1" applyFill="1" applyBorder="1" applyAlignment="1" applyProtection="1">
      <alignment vertical="top"/>
    </xf>
    <xf numFmtId="0" fontId="56" fillId="4" borderId="1" xfId="0" applyFont="1" applyFill="1" applyBorder="1" applyAlignment="1" applyProtection="1">
      <alignment horizontal="center" vertical="center" wrapText="1"/>
    </xf>
    <xf numFmtId="9" fontId="43" fillId="6" borderId="1" xfId="57" applyFont="1" applyFill="1" applyBorder="1" applyAlignment="1">
      <alignment horizontal="center" vertical="center"/>
    </xf>
    <xf numFmtId="0" fontId="14" fillId="4" borderId="9" xfId="0" applyFont="1" applyFill="1" applyBorder="1" applyAlignment="1" applyProtection="1">
      <alignment horizontal="center" vertical="center"/>
    </xf>
    <xf numFmtId="0" fontId="20" fillId="4" borderId="2" xfId="0" applyFont="1" applyFill="1" applyBorder="1" applyAlignment="1" applyProtection="1">
      <alignment horizontal="center"/>
      <protection locked="0"/>
    </xf>
    <xf numFmtId="0" fontId="20" fillId="4" borderId="12" xfId="0" applyFont="1" applyFill="1" applyBorder="1" applyAlignment="1" applyProtection="1">
      <alignment horizontal="center"/>
      <protection locked="0"/>
    </xf>
    <xf numFmtId="0" fontId="20" fillId="4" borderId="3" xfId="0" applyFont="1" applyFill="1" applyBorder="1" applyAlignment="1" applyProtection="1">
      <alignment horizontal="center"/>
      <protection locked="0"/>
    </xf>
    <xf numFmtId="0" fontId="45" fillId="4" borderId="10" xfId="0" applyFont="1" applyFill="1" applyBorder="1" applyAlignment="1" applyProtection="1">
      <alignment horizontal="right" vertical="center" wrapText="1" readingOrder="2"/>
    </xf>
    <xf numFmtId="0" fontId="45" fillId="4" borderId="10" xfId="0" applyFont="1" applyFill="1" applyBorder="1" applyAlignment="1" applyProtection="1">
      <alignment horizontal="right" vertical="center" wrapText="1" readingOrder="1"/>
    </xf>
    <xf numFmtId="0" fontId="38" fillId="10" borderId="1" xfId="0" applyFont="1" applyFill="1" applyBorder="1" applyAlignment="1" applyProtection="1">
      <alignment horizontal="center" vertical="center" readingOrder="1"/>
      <protection locked="0"/>
    </xf>
    <xf numFmtId="0" fontId="54" fillId="10" borderId="1" xfId="0" applyFont="1" applyFill="1" applyBorder="1" applyAlignment="1" applyProtection="1">
      <alignment horizontal="right" vertical="center" readingOrder="2"/>
      <protection locked="0"/>
    </xf>
    <xf numFmtId="0" fontId="67" fillId="10" borderId="1" xfId="0" applyFont="1" applyFill="1" applyBorder="1" applyAlignment="1" applyProtection="1">
      <alignment horizontal="right" vertical="center" readingOrder="2"/>
      <protection locked="0"/>
    </xf>
    <xf numFmtId="0" fontId="54" fillId="16" borderId="1" xfId="0" applyFont="1" applyFill="1" applyBorder="1" applyAlignment="1" applyProtection="1">
      <alignment horizontal="center" vertical="center" readingOrder="2"/>
      <protection locked="0"/>
    </xf>
    <xf numFmtId="0" fontId="65" fillId="4" borderId="2" xfId="0" applyFont="1" applyFill="1" applyBorder="1" applyAlignment="1" applyProtection="1">
      <alignment horizontal="right" vertical="center" readingOrder="2"/>
      <protection locked="0"/>
    </xf>
    <xf numFmtId="0" fontId="65" fillId="4" borderId="12" xfId="0" applyFont="1" applyFill="1" applyBorder="1" applyAlignment="1" applyProtection="1">
      <alignment horizontal="right" vertical="center" readingOrder="2"/>
      <protection locked="0"/>
    </xf>
    <xf numFmtId="0" fontId="65" fillId="4" borderId="3" xfId="0" applyFont="1" applyFill="1" applyBorder="1" applyAlignment="1" applyProtection="1">
      <alignment horizontal="right" vertical="center" readingOrder="2"/>
      <protection locked="0"/>
    </xf>
    <xf numFmtId="0" fontId="54" fillId="16" borderId="1" xfId="0" applyFont="1" applyFill="1" applyBorder="1" applyAlignment="1" applyProtection="1">
      <alignment horizontal="center" vertical="center" readingOrder="1"/>
      <protection locked="0"/>
    </xf>
    <xf numFmtId="0" fontId="67" fillId="16" borderId="1" xfId="0" applyFont="1" applyFill="1" applyBorder="1" applyAlignment="1" applyProtection="1">
      <alignment horizontal="center" vertical="center" readingOrder="1"/>
      <protection locked="0"/>
    </xf>
    <xf numFmtId="0" fontId="30" fillId="2" borderId="1" xfId="0" applyFont="1" applyFill="1" applyBorder="1" applyAlignment="1" applyProtection="1">
      <alignment horizontal="center" vertical="center"/>
    </xf>
    <xf numFmtId="0" fontId="30" fillId="13" borderId="1" xfId="0" applyFont="1" applyFill="1" applyBorder="1" applyAlignment="1" applyProtection="1">
      <alignment horizontal="center" vertical="center"/>
    </xf>
    <xf numFmtId="0" fontId="30" fillId="11" borderId="1" xfId="0" applyFont="1" applyFill="1" applyBorder="1" applyAlignment="1" applyProtection="1">
      <alignment horizontal="center" vertical="center"/>
    </xf>
    <xf numFmtId="0" fontId="24" fillId="0" borderId="6" xfId="0" applyFont="1" applyBorder="1" applyAlignment="1" applyProtection="1">
      <alignment horizontal="left" vertical="top"/>
    </xf>
    <xf numFmtId="0" fontId="61" fillId="9" borderId="2" xfId="0" applyFont="1" applyFill="1" applyBorder="1" applyAlignment="1" applyProtection="1">
      <alignment horizontal="center" vertical="center" wrapText="1" readingOrder="1"/>
    </xf>
    <xf numFmtId="0" fontId="61" fillId="9" borderId="12" xfId="0" applyFont="1" applyFill="1" applyBorder="1" applyAlignment="1" applyProtection="1">
      <alignment horizontal="center" vertical="center" wrapText="1" readingOrder="1"/>
    </xf>
    <xf numFmtId="0" fontId="61" fillId="9" borderId="3" xfId="0" applyFont="1" applyFill="1" applyBorder="1" applyAlignment="1" applyProtection="1">
      <alignment horizontal="center" vertical="center" wrapText="1" readingOrder="1"/>
    </xf>
    <xf numFmtId="0" fontId="14" fillId="0" borderId="6" xfId="0" applyFont="1" applyBorder="1" applyAlignment="1" applyProtection="1">
      <alignment horizontal="left" vertical="top"/>
    </xf>
    <xf numFmtId="0" fontId="32" fillId="3" borderId="2" xfId="0" applyFont="1" applyFill="1" applyBorder="1" applyAlignment="1" applyProtection="1">
      <alignment horizontal="center" vertical="center" readingOrder="1"/>
    </xf>
    <xf numFmtId="0" fontId="32" fillId="3" borderId="12" xfId="0" applyFont="1" applyFill="1" applyBorder="1" applyAlignment="1" applyProtection="1">
      <alignment horizontal="center" vertical="center" readingOrder="1"/>
    </xf>
    <xf numFmtId="0" fontId="67" fillId="10" borderId="1" xfId="0" applyFont="1" applyFill="1" applyBorder="1" applyAlignment="1" applyProtection="1">
      <alignment horizontal="center" vertical="center" readingOrder="2"/>
      <protection locked="0"/>
    </xf>
    <xf numFmtId="0" fontId="72" fillId="15" borderId="1" xfId="0" applyFont="1" applyFill="1" applyBorder="1" applyAlignment="1" applyProtection="1">
      <alignment horizontal="center" vertical="center"/>
    </xf>
    <xf numFmtId="0" fontId="37" fillId="6" borderId="1" xfId="0" applyFont="1" applyFill="1" applyBorder="1" applyAlignment="1" applyProtection="1">
      <alignment horizontal="center" vertical="center"/>
    </xf>
    <xf numFmtId="0" fontId="73" fillId="4" borderId="1" xfId="0" applyFont="1" applyFill="1" applyBorder="1" applyAlignment="1" applyProtection="1">
      <alignment vertical="center" wrapText="1"/>
    </xf>
    <xf numFmtId="0" fontId="73" fillId="4" borderId="1" xfId="0" applyFont="1" applyFill="1" applyBorder="1" applyAlignment="1" applyProtection="1">
      <alignment horizontal="right" vertical="center" wrapText="1"/>
    </xf>
    <xf numFmtId="0" fontId="61" fillId="0" borderId="10" xfId="0" applyFont="1" applyBorder="1" applyAlignment="1" applyProtection="1">
      <alignment horizontal="right" vertical="center" wrapText="1" readingOrder="1"/>
    </xf>
    <xf numFmtId="0" fontId="67" fillId="10" borderId="1" xfId="0" applyFont="1" applyFill="1" applyBorder="1" applyAlignment="1" applyProtection="1">
      <alignment horizontal="center" vertical="center"/>
      <protection locked="0"/>
    </xf>
    <xf numFmtId="0" fontId="54" fillId="10" borderId="1" xfId="0" applyFont="1" applyFill="1" applyBorder="1" applyAlignment="1" applyProtection="1">
      <alignment horizontal="center" vertical="center"/>
      <protection locked="0"/>
    </xf>
    <xf numFmtId="0" fontId="54" fillId="16" borderId="1" xfId="0" applyFont="1" applyFill="1" applyBorder="1" applyAlignment="1" applyProtection="1">
      <alignment horizontal="center" vertical="center"/>
      <protection locked="0"/>
    </xf>
    <xf numFmtId="0" fontId="67" fillId="16" borderId="1" xfId="0" applyFont="1" applyFill="1" applyBorder="1" applyAlignment="1" applyProtection="1">
      <alignment horizontal="center" vertical="center" readingOrder="2"/>
      <protection locked="0"/>
    </xf>
    <xf numFmtId="0" fontId="42" fillId="16" borderId="1" xfId="0" applyFont="1" applyFill="1" applyBorder="1" applyAlignment="1" applyProtection="1">
      <alignment horizontal="center" vertical="center" readingOrder="2"/>
      <protection locked="0"/>
    </xf>
    <xf numFmtId="0" fontId="2" fillId="9" borderId="0" xfId="59" applyFill="1" applyProtection="1"/>
    <xf numFmtId="0" fontId="40" fillId="13" borderId="1" xfId="0" applyFont="1" applyFill="1" applyBorder="1" applyAlignment="1" applyProtection="1">
      <alignment horizontal="center" vertical="center"/>
    </xf>
    <xf numFmtId="0" fontId="40" fillId="11" borderId="1" xfId="0" applyFont="1" applyFill="1" applyBorder="1" applyAlignment="1" applyProtection="1">
      <alignment horizontal="center" vertical="center"/>
    </xf>
    <xf numFmtId="0" fontId="40" fillId="25" borderId="1" xfId="0" applyFont="1" applyFill="1" applyBorder="1" applyAlignment="1" applyProtection="1">
      <alignment horizontal="center" vertical="center"/>
    </xf>
    <xf numFmtId="0" fontId="0" fillId="9" borderId="2" xfId="0" applyFill="1" applyBorder="1" applyAlignment="1" applyProtection="1">
      <alignment horizontal="center"/>
      <protection locked="0"/>
    </xf>
    <xf numFmtId="0" fontId="0" fillId="9" borderId="12" xfId="0" applyFill="1" applyBorder="1" applyAlignment="1" applyProtection="1">
      <alignment horizontal="center"/>
      <protection locked="0"/>
    </xf>
    <xf numFmtId="0" fontId="0" fillId="9" borderId="3" xfId="0" applyFill="1" applyBorder="1" applyAlignment="1" applyProtection="1">
      <alignment horizontal="center"/>
      <protection locked="0"/>
    </xf>
    <xf numFmtId="0" fontId="0" fillId="9" borderId="2" xfId="0" applyFill="1" applyBorder="1" applyAlignment="1" applyProtection="1">
      <alignment horizontal="center" vertical="center"/>
      <protection locked="0"/>
    </xf>
    <xf numFmtId="0" fontId="0" fillId="9" borderId="12" xfId="0" applyFill="1" applyBorder="1" applyAlignment="1" applyProtection="1">
      <alignment horizontal="center" vertical="center"/>
      <protection locked="0"/>
    </xf>
    <xf numFmtId="0" fontId="0" fillId="9" borderId="3" xfId="0" applyFill="1" applyBorder="1" applyAlignment="1" applyProtection="1">
      <alignment horizontal="center" vertical="center"/>
      <protection locked="0"/>
    </xf>
    <xf numFmtId="0" fontId="52" fillId="19" borderId="15" xfId="0" applyFont="1" applyFill="1" applyBorder="1" applyAlignment="1" applyProtection="1">
      <alignment horizontal="center" vertical="center"/>
    </xf>
    <xf numFmtId="0" fontId="52" fillId="19" borderId="16" xfId="0" applyFont="1" applyFill="1" applyBorder="1" applyAlignment="1" applyProtection="1">
      <alignment horizontal="center" vertical="center"/>
    </xf>
    <xf numFmtId="0" fontId="52" fillId="19" borderId="17" xfId="0" applyFont="1" applyFill="1" applyBorder="1" applyAlignment="1" applyProtection="1">
      <alignment horizontal="center" vertical="center"/>
    </xf>
    <xf numFmtId="0" fontId="52" fillId="20" borderId="18" xfId="0" applyFont="1" applyFill="1" applyBorder="1" applyAlignment="1" applyProtection="1">
      <alignment horizontal="center" vertical="center"/>
    </xf>
    <xf numFmtId="0" fontId="52" fillId="20" borderId="19" xfId="0" applyFont="1" applyFill="1" applyBorder="1" applyAlignment="1" applyProtection="1">
      <alignment horizontal="center" vertical="center"/>
    </xf>
    <xf numFmtId="0" fontId="52" fillId="20" borderId="20" xfId="0" applyFont="1" applyFill="1" applyBorder="1" applyAlignment="1" applyProtection="1">
      <alignment horizontal="center" vertical="center"/>
    </xf>
    <xf numFmtId="0" fontId="52" fillId="20" borderId="21" xfId="0" applyFont="1" applyFill="1" applyBorder="1" applyAlignment="1" applyProtection="1">
      <alignment horizontal="center" vertical="center"/>
    </xf>
    <xf numFmtId="0" fontId="52" fillId="20" borderId="22" xfId="0" applyFont="1" applyFill="1" applyBorder="1" applyAlignment="1" applyProtection="1">
      <alignment horizontal="center" vertical="center"/>
    </xf>
    <xf numFmtId="0" fontId="52" fillId="20" borderId="23" xfId="0" applyFont="1" applyFill="1" applyBorder="1" applyAlignment="1" applyProtection="1">
      <alignment horizontal="center" vertical="center"/>
    </xf>
    <xf numFmtId="0" fontId="52" fillId="18" borderId="15" xfId="0" applyFont="1" applyFill="1" applyBorder="1" applyAlignment="1" applyProtection="1">
      <alignment horizontal="center" vertical="center"/>
    </xf>
    <xf numFmtId="0" fontId="52" fillId="18" borderId="16" xfId="0" applyFont="1" applyFill="1" applyBorder="1" applyAlignment="1" applyProtection="1">
      <alignment horizontal="center" vertical="center"/>
    </xf>
    <xf numFmtId="0" fontId="52" fillId="18" borderId="17" xfId="0" applyFont="1" applyFill="1" applyBorder="1" applyAlignment="1" applyProtection="1">
      <alignment horizontal="center" vertical="center"/>
    </xf>
    <xf numFmtId="0" fontId="50" fillId="9" borderId="2" xfId="0" applyFont="1" applyFill="1" applyBorder="1" applyAlignment="1" applyProtection="1">
      <alignment horizontal="center"/>
      <protection locked="0"/>
    </xf>
    <xf numFmtId="0" fontId="50" fillId="9" borderId="12" xfId="0" applyFont="1" applyFill="1" applyBorder="1" applyAlignment="1" applyProtection="1">
      <alignment horizontal="center"/>
      <protection locked="0"/>
    </xf>
    <xf numFmtId="0" fontId="50" fillId="9" borderId="3" xfId="0" applyFont="1" applyFill="1" applyBorder="1" applyAlignment="1" applyProtection="1">
      <alignment horizontal="center"/>
      <protection locked="0"/>
    </xf>
    <xf numFmtId="9" fontId="10" fillId="6" borderId="2" xfId="0" applyNumberFormat="1" applyFont="1" applyFill="1" applyBorder="1" applyAlignment="1" applyProtection="1">
      <alignment horizontal="center" vertical="center"/>
    </xf>
    <xf numFmtId="9" fontId="10" fillId="6" borderId="3" xfId="0" applyNumberFormat="1" applyFont="1" applyFill="1" applyBorder="1" applyAlignment="1" applyProtection="1">
      <alignment horizontal="center" vertical="center"/>
    </xf>
    <xf numFmtId="0" fontId="42" fillId="16" borderId="1" xfId="0" applyFont="1" applyFill="1" applyBorder="1" applyAlignment="1" applyProtection="1">
      <alignment horizontal="center" vertical="center" wrapText="1" readingOrder="2"/>
    </xf>
    <xf numFmtId="0" fontId="4" fillId="4" borderId="2" xfId="0" applyFont="1" applyFill="1" applyBorder="1" applyAlignment="1" applyProtection="1">
      <alignment horizontal="center" vertical="center" readingOrder="1"/>
      <protection locked="0"/>
    </xf>
    <xf numFmtId="0" fontId="4" fillId="4" borderId="12" xfId="0" applyFont="1" applyFill="1" applyBorder="1" applyAlignment="1" applyProtection="1">
      <alignment horizontal="center" vertical="center" readingOrder="1"/>
      <protection locked="0"/>
    </xf>
    <xf numFmtId="0" fontId="4" fillId="4" borderId="3" xfId="0" applyFont="1" applyFill="1" applyBorder="1" applyAlignment="1" applyProtection="1">
      <alignment horizontal="center" vertical="center" readingOrder="1"/>
      <protection locked="0"/>
    </xf>
    <xf numFmtId="0" fontId="51" fillId="9" borderId="12" xfId="0" applyFont="1" applyFill="1" applyBorder="1" applyAlignment="1" applyProtection="1">
      <alignment horizontal="center" vertical="center" wrapText="1" readingOrder="1"/>
    </xf>
    <xf numFmtId="0" fontId="29" fillId="20" borderId="1" xfId="0" applyFont="1" applyFill="1" applyBorder="1" applyAlignment="1" applyProtection="1">
      <alignment horizontal="center" vertical="center"/>
    </xf>
    <xf numFmtId="0" fontId="31" fillId="27" borderId="1" xfId="0" applyFont="1" applyFill="1" applyBorder="1" applyAlignment="1" applyProtection="1">
      <alignment horizontal="center" vertical="center"/>
    </xf>
    <xf numFmtId="0" fontId="54" fillId="2" borderId="1" xfId="0" applyFont="1" applyFill="1" applyBorder="1" applyAlignment="1" applyProtection="1">
      <alignment horizontal="center" vertical="center"/>
    </xf>
    <xf numFmtId="0" fontId="0" fillId="4" borderId="0" xfId="0" applyFill="1" applyBorder="1" applyAlignment="1" applyProtection="1">
      <alignment horizontal="center"/>
    </xf>
    <xf numFmtId="0" fontId="0" fillId="4" borderId="4" xfId="0" applyFill="1" applyBorder="1" applyAlignment="1" applyProtection="1">
      <alignment horizontal="center"/>
    </xf>
    <xf numFmtId="0" fontId="30" fillId="2" borderId="7"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30" fillId="2" borderId="7" xfId="0" applyFont="1" applyFill="1" applyBorder="1" applyAlignment="1" applyProtection="1">
      <alignment horizontal="center" vertical="center"/>
    </xf>
    <xf numFmtId="0" fontId="30" fillId="2" borderId="11" xfId="0" applyFont="1" applyFill="1" applyBorder="1" applyAlignment="1" applyProtection="1">
      <alignment horizontal="center" vertical="center"/>
    </xf>
    <xf numFmtId="0" fontId="30" fillId="2" borderId="14" xfId="0" applyFont="1" applyFill="1" applyBorder="1" applyAlignment="1" applyProtection="1">
      <alignment horizontal="center" vertical="center"/>
    </xf>
    <xf numFmtId="0" fontId="30" fillId="2" borderId="1" xfId="0" applyFont="1" applyFill="1" applyBorder="1" applyAlignment="1" applyProtection="1">
      <alignment horizontal="center" vertical="center"/>
    </xf>
    <xf numFmtId="0" fontId="30" fillId="2" borderId="13" xfId="0" applyFont="1" applyFill="1" applyBorder="1" applyAlignment="1" applyProtection="1">
      <alignment horizontal="center" vertical="center"/>
    </xf>
    <xf numFmtId="0" fontId="30" fillId="2" borderId="8" xfId="0" applyFont="1" applyFill="1" applyBorder="1" applyAlignment="1" applyProtection="1">
      <alignment horizontal="center" vertical="center"/>
    </xf>
    <xf numFmtId="0" fontId="30" fillId="2" borderId="5" xfId="0" applyFont="1" applyFill="1" applyBorder="1" applyAlignment="1" applyProtection="1">
      <alignment horizontal="center" vertical="center"/>
    </xf>
    <xf numFmtId="0" fontId="30" fillId="2" borderId="1" xfId="0" applyFont="1" applyFill="1" applyBorder="1" applyAlignment="1" applyProtection="1">
      <alignment horizontal="center" vertical="center" wrapText="1"/>
    </xf>
    <xf numFmtId="0" fontId="30" fillId="13" borderId="1" xfId="0" applyFont="1" applyFill="1" applyBorder="1" applyAlignment="1" applyProtection="1">
      <alignment horizontal="center" vertical="center"/>
    </xf>
    <xf numFmtId="0" fontId="31" fillId="27" borderId="6" xfId="0" applyFont="1" applyFill="1" applyBorder="1" applyAlignment="1" applyProtection="1">
      <alignment horizontal="center" vertical="center"/>
    </xf>
    <xf numFmtId="0" fontId="31" fillId="27" borderId="9" xfId="0" applyFont="1" applyFill="1" applyBorder="1" applyAlignment="1" applyProtection="1">
      <alignment horizontal="center" vertical="center"/>
    </xf>
    <xf numFmtId="0" fontId="31" fillId="27" borderId="10" xfId="0" applyFont="1" applyFill="1" applyBorder="1" applyAlignment="1" applyProtection="1">
      <alignment horizontal="center" vertical="center"/>
    </xf>
    <xf numFmtId="0" fontId="19" fillId="14" borderId="2" xfId="0" applyFont="1" applyFill="1" applyBorder="1" applyAlignment="1" applyProtection="1">
      <alignment horizontal="center" vertical="center"/>
    </xf>
    <xf numFmtId="0" fontId="19" fillId="14" borderId="3" xfId="0" applyFont="1" applyFill="1" applyBorder="1" applyAlignment="1" applyProtection="1">
      <alignment horizontal="center" vertical="center"/>
    </xf>
    <xf numFmtId="0" fontId="33" fillId="4" borderId="2" xfId="0" applyFont="1" applyFill="1" applyBorder="1" applyAlignment="1" applyProtection="1">
      <alignment horizontal="center" vertical="center"/>
    </xf>
    <xf numFmtId="0" fontId="33" fillId="4" borderId="12" xfId="0" applyFont="1" applyFill="1" applyBorder="1" applyAlignment="1" applyProtection="1">
      <alignment horizontal="center" vertical="center"/>
    </xf>
    <xf numFmtId="0" fontId="33" fillId="4" borderId="3" xfId="0" applyFont="1" applyFill="1" applyBorder="1" applyAlignment="1" applyProtection="1">
      <alignment horizontal="center" vertical="center"/>
    </xf>
    <xf numFmtId="0" fontId="33" fillId="6" borderId="2" xfId="0" applyFont="1" applyFill="1" applyBorder="1" applyAlignment="1" applyProtection="1">
      <alignment horizontal="center" vertical="center" wrapText="1" readingOrder="1"/>
    </xf>
    <xf numFmtId="0" fontId="33" fillId="6" borderId="12" xfId="0" applyFont="1" applyFill="1" applyBorder="1" applyAlignment="1" applyProtection="1">
      <alignment horizontal="center" vertical="center" wrapText="1" readingOrder="1"/>
    </xf>
    <xf numFmtId="0" fontId="33" fillId="7" borderId="2" xfId="0" applyFont="1" applyFill="1" applyBorder="1" applyAlignment="1" applyProtection="1">
      <alignment horizontal="center" vertical="center" wrapText="1" readingOrder="1"/>
    </xf>
    <xf numFmtId="0" fontId="33" fillId="7" borderId="12" xfId="0" applyFont="1" applyFill="1" applyBorder="1" applyAlignment="1" applyProtection="1">
      <alignment horizontal="center" vertical="center" wrapText="1" readingOrder="1"/>
    </xf>
    <xf numFmtId="0" fontId="33" fillId="4" borderId="2" xfId="0" applyFont="1" applyFill="1" applyBorder="1" applyAlignment="1" applyProtection="1">
      <alignment horizontal="center" vertical="center" wrapText="1" readingOrder="1"/>
    </xf>
    <xf numFmtId="0" fontId="33" fillId="4" borderId="12" xfId="0" applyFont="1" applyFill="1" applyBorder="1" applyAlignment="1" applyProtection="1">
      <alignment horizontal="center" vertical="center" wrapText="1" readingOrder="1"/>
    </xf>
    <xf numFmtId="9" fontId="10" fillId="4" borderId="6" xfId="0" applyNumberFormat="1" applyFont="1" applyFill="1" applyBorder="1" applyAlignment="1" applyProtection="1">
      <alignment horizontal="center" vertical="center" readingOrder="1"/>
      <protection locked="0"/>
    </xf>
    <xf numFmtId="9" fontId="10" fillId="4" borderId="9" xfId="0" applyNumberFormat="1" applyFont="1" applyFill="1" applyBorder="1" applyAlignment="1" applyProtection="1">
      <alignment horizontal="center" vertical="center" readingOrder="1"/>
      <protection locked="0"/>
    </xf>
    <xf numFmtId="9" fontId="10" fillId="4" borderId="10" xfId="0" applyNumberFormat="1" applyFont="1" applyFill="1" applyBorder="1" applyAlignment="1" applyProtection="1">
      <alignment horizontal="center" vertical="center" readingOrder="1"/>
      <protection locked="0"/>
    </xf>
    <xf numFmtId="0" fontId="12" fillId="0" borderId="6" xfId="0" applyFont="1" applyFill="1" applyBorder="1" applyAlignment="1" applyProtection="1">
      <alignment horizontal="center" vertical="center" wrapText="1"/>
    </xf>
    <xf numFmtId="0" fontId="12" fillId="0" borderId="9" xfId="0" applyFont="1" applyFill="1" applyBorder="1" applyAlignment="1" applyProtection="1">
      <alignment horizontal="center" vertical="center" wrapText="1"/>
    </xf>
    <xf numFmtId="0" fontId="12" fillId="0" borderId="10"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protection locked="0"/>
    </xf>
    <xf numFmtId="0" fontId="4" fillId="4" borderId="9" xfId="0" applyFont="1" applyFill="1" applyBorder="1" applyAlignment="1" applyProtection="1">
      <alignment horizontal="center" vertical="center"/>
      <protection locked="0"/>
    </xf>
    <xf numFmtId="0" fontId="4" fillId="4" borderId="10"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readingOrder="1"/>
      <protection locked="0"/>
    </xf>
    <xf numFmtId="0" fontId="4" fillId="3" borderId="12" xfId="0" applyFont="1" applyFill="1" applyBorder="1" applyAlignment="1" applyProtection="1">
      <alignment horizontal="center" vertical="center" readingOrder="1"/>
      <protection locked="0"/>
    </xf>
    <xf numFmtId="0" fontId="4" fillId="3" borderId="3" xfId="0" applyFont="1" applyFill="1" applyBorder="1" applyAlignment="1" applyProtection="1">
      <alignment horizontal="center" vertical="center" readingOrder="1"/>
      <protection locked="0"/>
    </xf>
    <xf numFmtId="0" fontId="42" fillId="27" borderId="1" xfId="0" applyFont="1" applyFill="1" applyBorder="1" applyAlignment="1" applyProtection="1">
      <alignment horizontal="center" vertical="center"/>
    </xf>
    <xf numFmtId="0" fontId="4" fillId="28" borderId="2" xfId="0" applyFont="1" applyFill="1" applyBorder="1" applyAlignment="1" applyProtection="1">
      <alignment horizontal="center" vertical="center" readingOrder="1"/>
      <protection locked="0"/>
    </xf>
    <xf numFmtId="0" fontId="4" fillId="28" borderId="12" xfId="0" applyFont="1" applyFill="1" applyBorder="1" applyAlignment="1" applyProtection="1">
      <alignment horizontal="center" vertical="center" readingOrder="1"/>
      <protection locked="0"/>
    </xf>
    <xf numFmtId="0" fontId="4" fillId="28" borderId="3" xfId="0" applyFont="1" applyFill="1" applyBorder="1" applyAlignment="1" applyProtection="1">
      <alignment horizontal="center" vertical="center" readingOrder="1"/>
      <protection locked="0"/>
    </xf>
    <xf numFmtId="9" fontId="59" fillId="15" borderId="2" xfId="57" applyFont="1" applyFill="1" applyBorder="1" applyAlignment="1" applyProtection="1">
      <alignment horizontal="center" vertical="center" wrapText="1" readingOrder="1"/>
    </xf>
    <xf numFmtId="9" fontId="59" fillId="15" borderId="12" xfId="57" applyFont="1" applyFill="1" applyBorder="1" applyAlignment="1" applyProtection="1">
      <alignment horizontal="center" vertical="center" wrapText="1" readingOrder="1"/>
    </xf>
    <xf numFmtId="9" fontId="59" fillId="15" borderId="3" xfId="57" applyFont="1" applyFill="1" applyBorder="1" applyAlignment="1" applyProtection="1">
      <alignment horizontal="center" vertical="center" wrapText="1" readingOrder="1"/>
    </xf>
    <xf numFmtId="0" fontId="15" fillId="13" borderId="2" xfId="0" applyFont="1" applyFill="1" applyBorder="1" applyAlignment="1" applyProtection="1">
      <alignment horizontal="center" vertical="center" wrapText="1"/>
    </xf>
    <xf numFmtId="0" fontId="15" fillId="13" borderId="3" xfId="0" applyFont="1" applyFill="1" applyBorder="1" applyAlignment="1" applyProtection="1">
      <alignment horizontal="center" vertical="center" wrapText="1"/>
    </xf>
    <xf numFmtId="0" fontId="54" fillId="26" borderId="1" xfId="0" applyFont="1" applyFill="1" applyBorder="1" applyAlignment="1" applyProtection="1">
      <alignment horizontal="center" vertical="center"/>
    </xf>
    <xf numFmtId="0" fontId="51" fillId="2" borderId="13" xfId="0" applyFont="1" applyFill="1" applyBorder="1" applyAlignment="1" applyProtection="1">
      <alignment horizontal="center" vertical="center"/>
    </xf>
    <xf numFmtId="0" fontId="51" fillId="2" borderId="5" xfId="0" applyFont="1" applyFill="1" applyBorder="1" applyAlignment="1" applyProtection="1">
      <alignment horizontal="center" vertical="center"/>
    </xf>
    <xf numFmtId="0" fontId="51" fillId="2" borderId="7" xfId="0" applyFont="1" applyFill="1" applyBorder="1" applyAlignment="1" applyProtection="1">
      <alignment horizontal="center" vertical="center"/>
    </xf>
    <xf numFmtId="0" fontId="51" fillId="2" borderId="14" xfId="0" applyFont="1" applyFill="1" applyBorder="1" applyAlignment="1" applyProtection="1">
      <alignment horizontal="center" vertical="center"/>
    </xf>
    <xf numFmtId="0" fontId="30" fillId="11" borderId="2" xfId="0" applyFont="1" applyFill="1" applyBorder="1" applyAlignment="1" applyProtection="1">
      <alignment horizontal="center" vertical="center"/>
    </xf>
    <xf numFmtId="0" fontId="30" fillId="11" borderId="12" xfId="0" applyFont="1" applyFill="1" applyBorder="1" applyAlignment="1" applyProtection="1">
      <alignment horizontal="center" vertical="center"/>
    </xf>
    <xf numFmtId="0" fontId="30" fillId="11" borderId="3" xfId="0" applyFont="1" applyFill="1" applyBorder="1" applyAlignment="1" applyProtection="1">
      <alignment horizontal="center" vertical="center"/>
    </xf>
    <xf numFmtId="9" fontId="59" fillId="13" borderId="2" xfId="57" applyFont="1" applyFill="1" applyBorder="1" applyAlignment="1" applyProtection="1">
      <alignment horizontal="center" vertical="center" wrapText="1" readingOrder="1"/>
    </xf>
    <xf numFmtId="9" fontId="59" fillId="13" borderId="12" xfId="57" applyFont="1" applyFill="1" applyBorder="1" applyAlignment="1" applyProtection="1">
      <alignment horizontal="center" vertical="center" wrapText="1" readingOrder="1"/>
    </xf>
    <xf numFmtId="9" fontId="59" fillId="13" borderId="3" xfId="57" applyFont="1" applyFill="1" applyBorder="1" applyAlignment="1" applyProtection="1">
      <alignment horizontal="center" vertical="center" wrapText="1" readingOrder="1"/>
    </xf>
    <xf numFmtId="0" fontId="60" fillId="13" borderId="13" xfId="0" applyFont="1" applyFill="1" applyBorder="1" applyAlignment="1" applyProtection="1">
      <alignment horizontal="center" vertical="center" wrapText="1"/>
    </xf>
    <xf numFmtId="0" fontId="60" fillId="13" borderId="5" xfId="0" applyFont="1" applyFill="1" applyBorder="1" applyAlignment="1" applyProtection="1">
      <alignment horizontal="center" vertical="center" wrapText="1"/>
    </xf>
    <xf numFmtId="0" fontId="60" fillId="13" borderId="24" xfId="0" applyFont="1" applyFill="1" applyBorder="1" applyAlignment="1" applyProtection="1">
      <alignment horizontal="center" vertical="center" wrapText="1"/>
    </xf>
    <xf numFmtId="0" fontId="60" fillId="13" borderId="4" xfId="0" applyFont="1" applyFill="1" applyBorder="1" applyAlignment="1" applyProtection="1">
      <alignment horizontal="center" vertical="center" wrapText="1"/>
    </xf>
    <xf numFmtId="0" fontId="60" fillId="13" borderId="7" xfId="0" applyFont="1" applyFill="1" applyBorder="1" applyAlignment="1" applyProtection="1">
      <alignment horizontal="center" vertical="center" wrapText="1"/>
    </xf>
    <xf numFmtId="0" fontId="60" fillId="13" borderId="14" xfId="0" applyFont="1" applyFill="1" applyBorder="1" applyAlignment="1" applyProtection="1">
      <alignment horizontal="center" vertical="center" wrapText="1"/>
    </xf>
    <xf numFmtId="0" fontId="15" fillId="13" borderId="13" xfId="0" applyFont="1" applyFill="1" applyBorder="1" applyAlignment="1" applyProtection="1">
      <alignment horizontal="center" vertical="center" wrapText="1"/>
    </xf>
    <xf numFmtId="0" fontId="15" fillId="13" borderId="5" xfId="0" applyFont="1" applyFill="1" applyBorder="1" applyAlignment="1" applyProtection="1">
      <alignment horizontal="center" vertical="center" wrapText="1"/>
    </xf>
    <xf numFmtId="0" fontId="15" fillId="13" borderId="24" xfId="0" applyFont="1" applyFill="1" applyBorder="1" applyAlignment="1" applyProtection="1">
      <alignment horizontal="center" vertical="center" wrapText="1"/>
    </xf>
    <xf numFmtId="0" fontId="15" fillId="13" borderId="4" xfId="0" applyFont="1" applyFill="1" applyBorder="1" applyAlignment="1" applyProtection="1">
      <alignment horizontal="center" vertical="center" wrapText="1"/>
    </xf>
    <xf numFmtId="0" fontId="15" fillId="13" borderId="7" xfId="0" applyFont="1" applyFill="1" applyBorder="1" applyAlignment="1" applyProtection="1">
      <alignment horizontal="center" vertical="center" wrapText="1"/>
    </xf>
    <xf numFmtId="0" fontId="15" fillId="13" borderId="14" xfId="0" applyFont="1" applyFill="1" applyBorder="1" applyAlignment="1" applyProtection="1">
      <alignment horizontal="center" vertical="center" wrapText="1"/>
    </xf>
    <xf numFmtId="0" fontId="25" fillId="0" borderId="6" xfId="0" applyFont="1" applyBorder="1" applyAlignment="1" applyProtection="1">
      <alignment horizontal="center"/>
    </xf>
    <xf numFmtId="0" fontId="25" fillId="0" borderId="9" xfId="0" applyFont="1" applyBorder="1" applyAlignment="1" applyProtection="1">
      <alignment horizontal="center"/>
    </xf>
    <xf numFmtId="0" fontId="25" fillId="0" borderId="10" xfId="0" applyFont="1" applyBorder="1" applyAlignment="1" applyProtection="1">
      <alignment horizontal="center"/>
    </xf>
    <xf numFmtId="0" fontId="24" fillId="0" borderId="6" xfId="0" applyFont="1" applyBorder="1" applyAlignment="1" applyProtection="1">
      <alignment horizontal="center" vertical="center" readingOrder="1"/>
    </xf>
    <xf numFmtId="0" fontId="24" fillId="0" borderId="9" xfId="0" applyFont="1" applyBorder="1" applyAlignment="1" applyProtection="1">
      <alignment horizontal="center" vertical="center" readingOrder="1"/>
    </xf>
    <xf numFmtId="0" fontId="24" fillId="0" borderId="10" xfId="0" applyFont="1" applyBorder="1" applyAlignment="1" applyProtection="1">
      <alignment horizontal="center" vertical="center" readingOrder="1"/>
    </xf>
    <xf numFmtId="0" fontId="17" fillId="0" borderId="6" xfId="0" applyFont="1" applyBorder="1" applyAlignment="1" applyProtection="1">
      <alignment horizontal="center"/>
    </xf>
    <xf numFmtId="0" fontId="17" fillId="0" borderId="9" xfId="0" applyFont="1" applyBorder="1" applyAlignment="1" applyProtection="1">
      <alignment horizontal="center"/>
    </xf>
    <xf numFmtId="0" fontId="17" fillId="0" borderId="10" xfId="0" applyFont="1" applyBorder="1" applyAlignment="1" applyProtection="1">
      <alignment horizontal="center"/>
    </xf>
    <xf numFmtId="0" fontId="14" fillId="4" borderId="6" xfId="0" applyFont="1" applyFill="1" applyBorder="1" applyAlignment="1" applyProtection="1">
      <alignment horizontal="center" vertical="center" readingOrder="1"/>
    </xf>
    <xf numFmtId="0" fontId="14" fillId="4" borderId="9" xfId="0" applyFont="1" applyFill="1" applyBorder="1" applyAlignment="1" applyProtection="1">
      <alignment horizontal="center" vertical="center" readingOrder="1"/>
    </xf>
    <xf numFmtId="0" fontId="14" fillId="4" borderId="10" xfId="0" applyFont="1" applyFill="1" applyBorder="1" applyAlignment="1" applyProtection="1">
      <alignment horizontal="center" vertical="center" readingOrder="1"/>
    </xf>
    <xf numFmtId="0" fontId="14" fillId="4" borderId="6" xfId="0" applyFont="1" applyFill="1" applyBorder="1" applyAlignment="1" applyProtection="1">
      <alignment horizontal="center" vertical="center"/>
    </xf>
    <xf numFmtId="0" fontId="14" fillId="4" borderId="9" xfId="0" applyFont="1" applyFill="1" applyBorder="1" applyAlignment="1" applyProtection="1">
      <alignment horizontal="center" vertical="center"/>
    </xf>
    <xf numFmtId="0" fontId="14" fillId="4" borderId="10" xfId="0" applyFont="1" applyFill="1" applyBorder="1" applyAlignment="1" applyProtection="1">
      <alignment horizontal="center" vertical="center"/>
    </xf>
    <xf numFmtId="0" fontId="24" fillId="0" borderId="6" xfId="0" applyFont="1" applyBorder="1" applyAlignment="1" applyProtection="1">
      <alignment horizontal="center" vertical="top" readingOrder="1"/>
    </xf>
    <xf numFmtId="0" fontId="24" fillId="0" borderId="9" xfId="0" applyFont="1" applyBorder="1" applyAlignment="1" applyProtection="1">
      <alignment horizontal="center" vertical="top" readingOrder="1"/>
    </xf>
    <xf numFmtId="0" fontId="24" fillId="0" borderId="10" xfId="0" applyFont="1" applyBorder="1" applyAlignment="1" applyProtection="1">
      <alignment horizontal="center" vertical="top" readingOrder="1"/>
    </xf>
    <xf numFmtId="9" fontId="56" fillId="6" borderId="2" xfId="0" applyNumberFormat="1" applyFont="1" applyFill="1" applyBorder="1" applyAlignment="1" applyProtection="1">
      <alignment horizontal="center" vertical="center"/>
    </xf>
    <xf numFmtId="9" fontId="56" fillId="6" borderId="3" xfId="0" applyNumberFormat="1" applyFont="1" applyFill="1" applyBorder="1" applyAlignment="1" applyProtection="1">
      <alignment horizontal="center" vertical="center"/>
    </xf>
    <xf numFmtId="0" fontId="32" fillId="16" borderId="11" xfId="0" applyFont="1" applyFill="1" applyBorder="1" applyAlignment="1" applyProtection="1">
      <alignment horizontal="center" vertical="center" wrapText="1"/>
    </xf>
    <xf numFmtId="0" fontId="32" fillId="16" borderId="14"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0" fontId="14" fillId="4" borderId="10" xfId="0" applyFont="1" applyFill="1" applyBorder="1" applyAlignment="1" applyProtection="1">
      <alignment horizontal="center" vertical="center" wrapText="1"/>
    </xf>
    <xf numFmtId="0" fontId="16" fillId="0" borderId="6" xfId="0" applyFont="1" applyBorder="1" applyAlignment="1" applyProtection="1">
      <alignment horizontal="center" vertical="top"/>
    </xf>
    <xf numFmtId="0" fontId="16" fillId="0" borderId="9" xfId="0" applyFont="1" applyBorder="1" applyAlignment="1" applyProtection="1">
      <alignment horizontal="center" vertical="top"/>
    </xf>
    <xf numFmtId="0" fontId="16" fillId="0" borderId="10" xfId="0" applyFont="1" applyBorder="1" applyAlignment="1" applyProtection="1">
      <alignment horizontal="center" vertical="top"/>
    </xf>
    <xf numFmtId="0" fontId="16" fillId="0" borderId="6"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10" xfId="0" applyFont="1" applyBorder="1" applyAlignment="1" applyProtection="1">
      <alignment horizontal="center" vertical="center"/>
    </xf>
    <xf numFmtId="0" fontId="16" fillId="4" borderId="6" xfId="0" applyFont="1" applyFill="1" applyBorder="1" applyAlignment="1" applyProtection="1">
      <alignment horizontal="center" vertical="center"/>
    </xf>
    <xf numFmtId="0" fontId="16" fillId="4" borderId="9" xfId="0" applyFont="1" applyFill="1" applyBorder="1" applyAlignment="1" applyProtection="1">
      <alignment horizontal="center" vertical="center"/>
    </xf>
    <xf numFmtId="0" fontId="16" fillId="4" borderId="10" xfId="0" applyFont="1" applyFill="1" applyBorder="1" applyAlignment="1" applyProtection="1">
      <alignment horizontal="center" vertical="center"/>
    </xf>
    <xf numFmtId="0" fontId="28" fillId="24" borderId="1" xfId="0" applyFont="1" applyFill="1" applyBorder="1" applyAlignment="1" applyProtection="1">
      <alignment horizontal="center" vertical="center" wrapText="1"/>
    </xf>
    <xf numFmtId="0" fontId="69" fillId="4" borderId="2" xfId="0" applyFont="1" applyFill="1" applyBorder="1" applyAlignment="1" applyProtection="1">
      <alignment horizontal="right" vertical="center" readingOrder="2"/>
      <protection locked="0"/>
    </xf>
    <xf numFmtId="0" fontId="69" fillId="4" borderId="12" xfId="0" applyFont="1" applyFill="1" applyBorder="1" applyAlignment="1" applyProtection="1">
      <alignment horizontal="right" vertical="center" readingOrder="2"/>
      <protection locked="0"/>
    </xf>
    <xf numFmtId="0" fontId="69" fillId="4" borderId="3" xfId="0" applyFont="1" applyFill="1" applyBorder="1" applyAlignment="1" applyProtection="1">
      <alignment horizontal="right" vertical="center" readingOrder="2"/>
      <protection locked="0"/>
    </xf>
    <xf numFmtId="0" fontId="61" fillId="3" borderId="2" xfId="0" applyFont="1" applyFill="1" applyBorder="1" applyAlignment="1" applyProtection="1">
      <alignment horizontal="right" vertical="center" wrapText="1" readingOrder="2"/>
    </xf>
    <xf numFmtId="0" fontId="61" fillId="3" borderId="12" xfId="0" applyFont="1" applyFill="1" applyBorder="1" applyAlignment="1" applyProtection="1">
      <alignment horizontal="right" vertical="center" wrapText="1" readingOrder="2"/>
    </xf>
    <xf numFmtId="0" fontId="18" fillId="4" borderId="2" xfId="0" applyFont="1" applyFill="1" applyBorder="1" applyAlignment="1" applyProtection="1">
      <alignment horizontal="left" vertical="center" readingOrder="1"/>
      <protection locked="0"/>
    </xf>
    <xf numFmtId="0" fontId="18" fillId="4" borderId="12" xfId="0" applyFont="1" applyFill="1" applyBorder="1" applyAlignment="1" applyProtection="1">
      <alignment horizontal="left" vertical="center" readingOrder="1"/>
      <protection locked="0"/>
    </xf>
    <xf numFmtId="0" fontId="18" fillId="4" borderId="3" xfId="0" applyFont="1" applyFill="1" applyBorder="1" applyAlignment="1" applyProtection="1">
      <alignment horizontal="left" vertical="center" readingOrder="1"/>
      <protection locked="0"/>
    </xf>
    <xf numFmtId="0" fontId="68" fillId="4" borderId="2" xfId="0" applyFont="1" applyFill="1" applyBorder="1" applyAlignment="1" applyProtection="1">
      <alignment horizontal="right" vertical="center" readingOrder="2"/>
      <protection locked="0"/>
    </xf>
    <xf numFmtId="0" fontId="68" fillId="4" borderId="12" xfId="0" applyFont="1" applyFill="1" applyBorder="1" applyAlignment="1" applyProtection="1">
      <alignment horizontal="right" vertical="center" readingOrder="2"/>
      <protection locked="0"/>
    </xf>
    <xf numFmtId="0" fontId="68" fillId="4" borderId="3" xfId="0" applyFont="1" applyFill="1" applyBorder="1" applyAlignment="1" applyProtection="1">
      <alignment horizontal="right" vertical="center" readingOrder="2"/>
      <protection locked="0"/>
    </xf>
    <xf numFmtId="0" fontId="66" fillId="4" borderId="2" xfId="0" applyFont="1" applyFill="1" applyBorder="1" applyAlignment="1" applyProtection="1">
      <alignment horizontal="left" vertical="center"/>
      <protection locked="0"/>
    </xf>
    <xf numFmtId="0" fontId="66" fillId="4" borderId="12" xfId="0" applyFont="1" applyFill="1" applyBorder="1" applyAlignment="1" applyProtection="1">
      <alignment horizontal="left" vertical="center"/>
      <protection locked="0"/>
    </xf>
    <xf numFmtId="0" fontId="66" fillId="4" borderId="3" xfId="0" applyFont="1" applyFill="1" applyBorder="1" applyAlignment="1" applyProtection="1">
      <alignment horizontal="left" vertical="center"/>
      <protection locked="0"/>
    </xf>
    <xf numFmtId="0" fontId="42" fillId="3" borderId="2" xfId="0" applyFont="1" applyFill="1" applyBorder="1" applyAlignment="1" applyProtection="1">
      <alignment horizontal="right" vertical="center" wrapText="1" readingOrder="2"/>
    </xf>
    <xf numFmtId="0" fontId="42" fillId="3" borderId="12" xfId="0" applyFont="1" applyFill="1" applyBorder="1" applyAlignment="1" applyProtection="1">
      <alignment horizontal="right" vertical="center" wrapText="1" readingOrder="2"/>
    </xf>
    <xf numFmtId="0" fontId="18" fillId="4" borderId="2" xfId="0" applyFont="1" applyFill="1" applyBorder="1" applyAlignment="1" applyProtection="1">
      <alignment horizontal="left" vertical="center"/>
      <protection locked="0"/>
    </xf>
    <xf numFmtId="0" fontId="18" fillId="4" borderId="12" xfId="0" applyFont="1" applyFill="1" applyBorder="1" applyAlignment="1" applyProtection="1">
      <alignment horizontal="left" vertical="center"/>
      <protection locked="0"/>
    </xf>
    <xf numFmtId="0" fontId="18" fillId="4" borderId="3" xfId="0" applyFont="1" applyFill="1" applyBorder="1" applyAlignment="1" applyProtection="1">
      <alignment horizontal="left" vertical="center"/>
      <protection locked="0"/>
    </xf>
    <xf numFmtId="0" fontId="66" fillId="4" borderId="2" xfId="0" applyFont="1" applyFill="1" applyBorder="1" applyAlignment="1" applyProtection="1">
      <alignment horizontal="left" vertical="center" readingOrder="1"/>
      <protection locked="0"/>
    </xf>
    <xf numFmtId="0" fontId="66" fillId="4" borderId="12" xfId="0" applyFont="1" applyFill="1" applyBorder="1" applyAlignment="1" applyProtection="1">
      <alignment horizontal="left" vertical="center" readingOrder="1"/>
      <protection locked="0"/>
    </xf>
    <xf numFmtId="0" fontId="66" fillId="4" borderId="3" xfId="0" applyFont="1" applyFill="1" applyBorder="1" applyAlignment="1" applyProtection="1">
      <alignment horizontal="left" vertical="center" readingOrder="1"/>
      <protection locked="0"/>
    </xf>
    <xf numFmtId="0" fontId="54" fillId="3" borderId="2" xfId="0" applyFont="1" applyFill="1" applyBorder="1" applyAlignment="1" applyProtection="1">
      <alignment horizontal="right" vertical="center" wrapText="1" readingOrder="2"/>
    </xf>
    <xf numFmtId="0" fontId="54" fillId="3" borderId="12" xfId="0" applyFont="1" applyFill="1" applyBorder="1" applyAlignment="1" applyProtection="1">
      <alignment horizontal="right" vertical="center" wrapText="1" readingOrder="2"/>
    </xf>
    <xf numFmtId="0" fontId="18" fillId="4" borderId="13" xfId="0" applyFont="1" applyFill="1" applyBorder="1" applyAlignment="1" applyProtection="1">
      <alignment horizontal="left" vertical="center" readingOrder="1"/>
      <protection locked="0"/>
    </xf>
    <xf numFmtId="0" fontId="18" fillId="4" borderId="8" xfId="0" applyFont="1" applyFill="1" applyBorder="1" applyAlignment="1" applyProtection="1">
      <alignment horizontal="left" vertical="center" readingOrder="1"/>
      <protection locked="0"/>
    </xf>
    <xf numFmtId="0" fontId="18" fillId="4" borderId="5" xfId="0" applyFont="1" applyFill="1" applyBorder="1" applyAlignment="1" applyProtection="1">
      <alignment horizontal="left" vertical="center" readingOrder="1"/>
      <protection locked="0"/>
    </xf>
    <xf numFmtId="0" fontId="68" fillId="4" borderId="2" xfId="0" applyFont="1" applyFill="1" applyBorder="1" applyAlignment="1" applyProtection="1">
      <alignment vertical="center"/>
      <protection locked="0"/>
    </xf>
    <xf numFmtId="0" fontId="68" fillId="4" borderId="12" xfId="0" applyFont="1" applyFill="1" applyBorder="1" applyAlignment="1" applyProtection="1">
      <alignment vertical="center"/>
      <protection locked="0"/>
    </xf>
    <xf numFmtId="0" fontId="68" fillId="4" borderId="3" xfId="0" applyFont="1" applyFill="1" applyBorder="1" applyAlignment="1" applyProtection="1">
      <alignment vertical="center"/>
      <protection locked="0"/>
    </xf>
    <xf numFmtId="0" fontId="61" fillId="3" borderId="2" xfId="0" applyFont="1" applyFill="1" applyBorder="1" applyAlignment="1" applyProtection="1">
      <alignment horizontal="right" wrapText="1" readingOrder="2"/>
    </xf>
    <xf numFmtId="0" fontId="61" fillId="3" borderId="12" xfId="0" applyFont="1" applyFill="1" applyBorder="1" applyAlignment="1" applyProtection="1">
      <alignment horizontal="right" wrapText="1" readingOrder="2"/>
    </xf>
    <xf numFmtId="0" fontId="69" fillId="4" borderId="2" xfId="0" applyFont="1" applyFill="1" applyBorder="1" applyAlignment="1" applyProtection="1">
      <alignment vertical="center"/>
      <protection locked="0"/>
    </xf>
    <xf numFmtId="0" fontId="69" fillId="4" borderId="12" xfId="0" applyFont="1" applyFill="1" applyBorder="1" applyAlignment="1" applyProtection="1">
      <alignment vertical="center"/>
      <protection locked="0"/>
    </xf>
    <xf numFmtId="0" fontId="69" fillId="4" borderId="3" xfId="0" applyFont="1" applyFill="1" applyBorder="1" applyAlignment="1" applyProtection="1">
      <alignment vertical="center"/>
      <protection locked="0"/>
    </xf>
    <xf numFmtId="0" fontId="46" fillId="3" borderId="2" xfId="0" applyFont="1" applyFill="1" applyBorder="1" applyAlignment="1" applyProtection="1">
      <alignment horizontal="center" vertical="top"/>
    </xf>
    <xf numFmtId="0" fontId="46" fillId="3" borderId="12" xfId="0" applyFont="1" applyFill="1" applyBorder="1" applyAlignment="1" applyProtection="1">
      <alignment horizontal="center" vertical="top"/>
    </xf>
    <xf numFmtId="0" fontId="42" fillId="3" borderId="2" xfId="0" applyFont="1" applyFill="1" applyBorder="1" applyAlignment="1" applyProtection="1">
      <alignment horizontal="right" wrapText="1" readingOrder="2"/>
    </xf>
    <xf numFmtId="0" fontId="42" fillId="3" borderId="12" xfId="0" applyFont="1" applyFill="1" applyBorder="1" applyAlignment="1" applyProtection="1">
      <alignment horizontal="right" wrapText="1" readingOrder="2"/>
    </xf>
    <xf numFmtId="0" fontId="42" fillId="3" borderId="3" xfId="0" applyFont="1" applyFill="1" applyBorder="1" applyAlignment="1" applyProtection="1">
      <alignment horizontal="right" wrapText="1" readingOrder="2"/>
    </xf>
    <xf numFmtId="0" fontId="69" fillId="4" borderId="7" xfId="0" applyFont="1" applyFill="1" applyBorder="1" applyAlignment="1" applyProtection="1">
      <alignment vertical="center"/>
      <protection locked="0"/>
    </xf>
    <xf numFmtId="0" fontId="69" fillId="4" borderId="11" xfId="0" applyFont="1" applyFill="1" applyBorder="1" applyAlignment="1" applyProtection="1">
      <alignment vertical="center"/>
      <protection locked="0"/>
    </xf>
    <xf numFmtId="0" fontId="69" fillId="4" borderId="14" xfId="0" applyFont="1" applyFill="1" applyBorder="1" applyAlignment="1" applyProtection="1">
      <alignment vertical="center"/>
      <protection locked="0"/>
    </xf>
    <xf numFmtId="0" fontId="58" fillId="3" borderId="12" xfId="0" applyFont="1" applyFill="1" applyBorder="1" applyAlignment="1" applyProtection="1">
      <alignment horizontal="center" vertical="center" wrapText="1"/>
    </xf>
    <xf numFmtId="0" fontId="58" fillId="3" borderId="3" xfId="0" applyFont="1" applyFill="1" applyBorder="1" applyAlignment="1" applyProtection="1">
      <alignment horizontal="center" vertical="center" wrapText="1"/>
    </xf>
    <xf numFmtId="0" fontId="46" fillId="3" borderId="2" xfId="0" applyFont="1" applyFill="1" applyBorder="1" applyAlignment="1" applyProtection="1">
      <alignment horizontal="center" vertical="center"/>
      <protection locked="0"/>
    </xf>
    <xf numFmtId="0" fontId="46" fillId="3" borderId="12" xfId="0" applyFont="1" applyFill="1" applyBorder="1" applyAlignment="1" applyProtection="1">
      <alignment horizontal="center" vertical="center"/>
      <protection locked="0"/>
    </xf>
    <xf numFmtId="0" fontId="61" fillId="3" borderId="2" xfId="0" applyFont="1" applyFill="1" applyBorder="1" applyAlignment="1" applyProtection="1">
      <alignment horizontal="right" vertical="center" readingOrder="2"/>
    </xf>
    <xf numFmtId="0" fontId="61" fillId="3" borderId="12" xfId="0" applyFont="1" applyFill="1" applyBorder="1" applyAlignment="1" applyProtection="1">
      <alignment horizontal="right" vertical="center" readingOrder="2"/>
    </xf>
    <xf numFmtId="0" fontId="64" fillId="3" borderId="2" xfId="0" applyFont="1" applyFill="1" applyBorder="1" applyAlignment="1" applyProtection="1">
      <alignment horizontal="right" vertical="center" wrapText="1" readingOrder="2"/>
    </xf>
    <xf numFmtId="0" fontId="64" fillId="3" borderId="12" xfId="0" applyFont="1" applyFill="1" applyBorder="1" applyAlignment="1" applyProtection="1">
      <alignment horizontal="right" vertical="center" wrapText="1" readingOrder="2"/>
    </xf>
    <xf numFmtId="0" fontId="42" fillId="3" borderId="2" xfId="0" applyFont="1" applyFill="1" applyBorder="1" applyAlignment="1" applyProtection="1">
      <alignment horizontal="right" vertical="center" wrapText="1"/>
    </xf>
    <xf numFmtId="0" fontId="42" fillId="3" borderId="12" xfId="0" applyFont="1" applyFill="1" applyBorder="1" applyAlignment="1" applyProtection="1">
      <alignment horizontal="right" vertical="center" wrapText="1"/>
    </xf>
    <xf numFmtId="0" fontId="18" fillId="4" borderId="7" xfId="0" applyFont="1" applyFill="1" applyBorder="1" applyAlignment="1" applyProtection="1">
      <alignment horizontal="left" vertical="center" readingOrder="1"/>
      <protection locked="0"/>
    </xf>
    <xf numFmtId="0" fontId="18" fillId="4" borderId="11" xfId="0" applyFont="1" applyFill="1" applyBorder="1" applyAlignment="1" applyProtection="1">
      <alignment horizontal="left" vertical="center" readingOrder="1"/>
      <protection locked="0"/>
    </xf>
    <xf numFmtId="0" fontId="18" fillId="4" borderId="14" xfId="0" applyFont="1" applyFill="1" applyBorder="1" applyAlignment="1" applyProtection="1">
      <alignment horizontal="left" vertical="center" readingOrder="1"/>
      <protection locked="0"/>
    </xf>
    <xf numFmtId="0" fontId="0" fillId="9" borderId="11" xfId="0" applyFill="1" applyBorder="1" applyAlignment="1" applyProtection="1">
      <alignment horizontal="center"/>
    </xf>
    <xf numFmtId="0" fontId="35" fillId="2" borderId="1" xfId="0" applyFont="1" applyFill="1" applyBorder="1" applyAlignment="1" applyProtection="1">
      <alignment horizontal="center" vertical="center"/>
    </xf>
    <xf numFmtId="0" fontId="30" fillId="2" borderId="6" xfId="0" applyFont="1" applyFill="1" applyBorder="1" applyAlignment="1" applyProtection="1">
      <alignment horizontal="center" vertical="center"/>
    </xf>
    <xf numFmtId="0" fontId="30" fillId="2" borderId="10" xfId="0" applyFont="1" applyFill="1" applyBorder="1" applyAlignment="1" applyProtection="1">
      <alignment horizontal="center" vertical="center"/>
    </xf>
    <xf numFmtId="0" fontId="54" fillId="28" borderId="2" xfId="0" applyFont="1" applyFill="1" applyBorder="1" applyAlignment="1" applyProtection="1">
      <alignment horizontal="center" vertical="center"/>
    </xf>
    <xf numFmtId="0" fontId="54" fillId="28" borderId="12" xfId="0" applyFont="1" applyFill="1" applyBorder="1" applyAlignment="1" applyProtection="1">
      <alignment horizontal="center" vertical="center"/>
    </xf>
    <xf numFmtId="0" fontId="54" fillId="28" borderId="3" xfId="0" applyFont="1" applyFill="1" applyBorder="1" applyAlignment="1" applyProtection="1">
      <alignment horizontal="center" vertical="center"/>
    </xf>
    <xf numFmtId="0" fontId="33" fillId="16" borderId="2" xfId="0" applyFont="1" applyFill="1" applyBorder="1" applyAlignment="1" applyProtection="1">
      <alignment horizontal="center" vertical="center" wrapText="1" readingOrder="1"/>
    </xf>
    <xf numFmtId="0" fontId="33" fillId="16" borderId="12" xfId="0" applyFont="1" applyFill="1" applyBorder="1" applyAlignment="1" applyProtection="1">
      <alignment horizontal="center" vertical="center" wrapText="1" readingOrder="1"/>
    </xf>
    <xf numFmtId="0" fontId="46" fillId="3" borderId="1" xfId="0" applyFont="1" applyFill="1" applyBorder="1" applyAlignment="1" applyProtection="1">
      <alignment horizontal="center" vertical="top"/>
    </xf>
    <xf numFmtId="0" fontId="32" fillId="16" borderId="2" xfId="0" applyFont="1" applyFill="1" applyBorder="1" applyAlignment="1" applyProtection="1">
      <alignment horizontal="center" vertical="center" wrapText="1"/>
    </xf>
    <xf numFmtId="0" fontId="32" fillId="16" borderId="3" xfId="0" applyFont="1" applyFill="1" applyBorder="1" applyAlignment="1" applyProtection="1">
      <alignment horizontal="center" vertical="center" wrapText="1"/>
    </xf>
    <xf numFmtId="0" fontId="32" fillId="16" borderId="0" xfId="0" applyFont="1" applyFill="1" applyBorder="1" applyAlignment="1" applyProtection="1">
      <alignment horizontal="center" vertical="center" wrapText="1"/>
    </xf>
    <xf numFmtId="0" fontId="32" fillId="16" borderId="4" xfId="0" applyFont="1" applyFill="1" applyBorder="1" applyAlignment="1" applyProtection="1">
      <alignment horizontal="center" vertical="center" wrapText="1"/>
    </xf>
    <xf numFmtId="0" fontId="32" fillId="16" borderId="12"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xf>
    <xf numFmtId="0" fontId="14" fillId="16" borderId="12" xfId="0" applyFont="1" applyFill="1" applyBorder="1" applyAlignment="1" applyProtection="1">
      <alignment horizontal="center" vertical="center" wrapText="1"/>
    </xf>
    <xf numFmtId="0" fontId="14" fillId="16" borderId="3" xfId="0" applyFont="1" applyFill="1" applyBorder="1" applyAlignment="1" applyProtection="1">
      <alignment horizontal="center" vertical="center" wrapText="1"/>
    </xf>
    <xf numFmtId="0" fontId="63" fillId="3" borderId="2" xfId="0" applyFont="1" applyFill="1" applyBorder="1" applyAlignment="1" applyProtection="1">
      <alignment horizontal="right" vertical="center" wrapText="1" readingOrder="2"/>
    </xf>
    <xf numFmtId="9" fontId="10" fillId="4" borderId="6" xfId="0" applyNumberFormat="1" applyFont="1" applyFill="1" applyBorder="1" applyAlignment="1" applyProtection="1">
      <alignment horizontal="center" vertical="center"/>
    </xf>
    <xf numFmtId="9" fontId="10" fillId="4" borderId="9" xfId="0" applyNumberFormat="1" applyFont="1" applyFill="1" applyBorder="1" applyAlignment="1" applyProtection="1">
      <alignment horizontal="center" vertical="center"/>
    </xf>
    <xf numFmtId="9" fontId="10" fillId="4" borderId="10" xfId="0" applyNumberFormat="1" applyFont="1" applyFill="1" applyBorder="1" applyAlignment="1" applyProtection="1">
      <alignment horizontal="center" vertical="center"/>
    </xf>
    <xf numFmtId="0" fontId="14" fillId="0" borderId="6" xfId="0" applyFont="1" applyBorder="1" applyAlignment="1" applyProtection="1">
      <alignment horizontal="center"/>
    </xf>
    <xf numFmtId="0" fontId="14" fillId="0" borderId="9" xfId="0" applyFont="1" applyBorder="1" applyAlignment="1" applyProtection="1">
      <alignment horizontal="center"/>
    </xf>
    <xf numFmtId="0" fontId="14" fillId="0" borderId="10" xfId="0" applyFont="1" applyBorder="1" applyAlignment="1" applyProtection="1">
      <alignment horizontal="center"/>
    </xf>
    <xf numFmtId="9" fontId="15" fillId="6" borderId="2" xfId="0" applyNumberFormat="1" applyFont="1" applyFill="1" applyBorder="1" applyAlignment="1" applyProtection="1">
      <alignment horizontal="center" vertical="center"/>
    </xf>
    <xf numFmtId="9" fontId="15" fillId="6" borderId="3" xfId="0" applyNumberFormat="1" applyFont="1" applyFill="1" applyBorder="1" applyAlignment="1" applyProtection="1">
      <alignment horizontal="center" vertical="center"/>
    </xf>
    <xf numFmtId="0" fontId="74" fillId="3" borderId="2" xfId="0" applyFont="1" applyFill="1" applyBorder="1" applyAlignment="1" applyProtection="1">
      <alignment horizontal="right" vertical="center" wrapText="1" readingOrder="2"/>
    </xf>
    <xf numFmtId="0" fontId="74" fillId="3" borderId="12" xfId="0" applyFont="1" applyFill="1" applyBorder="1" applyAlignment="1" applyProtection="1">
      <alignment horizontal="right" vertical="center" wrapText="1" readingOrder="2"/>
    </xf>
    <xf numFmtId="0" fontId="74" fillId="3" borderId="3" xfId="0" applyFont="1" applyFill="1" applyBorder="1" applyAlignment="1" applyProtection="1">
      <alignment horizontal="right" vertical="center" wrapText="1" readingOrder="2"/>
    </xf>
    <xf numFmtId="0" fontId="70" fillId="4" borderId="7" xfId="0" applyFont="1" applyFill="1" applyBorder="1" applyAlignment="1" applyProtection="1">
      <alignment horizontal="left" vertical="center" readingOrder="2"/>
      <protection locked="0"/>
    </xf>
    <xf numFmtId="0" fontId="70" fillId="4" borderId="11" xfId="0" applyFont="1" applyFill="1" applyBorder="1" applyAlignment="1" applyProtection="1">
      <alignment horizontal="left" vertical="center" readingOrder="2"/>
      <protection locked="0"/>
    </xf>
    <xf numFmtId="0" fontId="70" fillId="4" borderId="14" xfId="0" applyFont="1" applyFill="1" applyBorder="1" applyAlignment="1" applyProtection="1">
      <alignment horizontal="left" vertical="center" readingOrder="2"/>
      <protection locked="0"/>
    </xf>
    <xf numFmtId="0" fontId="20" fillId="4" borderId="1" xfId="0" applyFont="1" applyFill="1" applyBorder="1" applyAlignment="1" applyProtection="1">
      <alignment horizontal="center" vertical="center"/>
      <protection locked="0"/>
    </xf>
    <xf numFmtId="0" fontId="70" fillId="4" borderId="1" xfId="0" applyFont="1" applyFill="1" applyBorder="1" applyAlignment="1" applyProtection="1">
      <alignment horizontal="center" vertical="center"/>
      <protection locked="0"/>
    </xf>
    <xf numFmtId="9" fontId="14" fillId="15" borderId="1" xfId="0" applyNumberFormat="1" applyFont="1" applyFill="1" applyBorder="1" applyAlignment="1" applyProtection="1">
      <alignment horizontal="center" vertical="center" wrapText="1"/>
    </xf>
    <xf numFmtId="0" fontId="33" fillId="26" borderId="9" xfId="0" applyFont="1" applyFill="1" applyBorder="1" applyAlignment="1" applyProtection="1">
      <alignment horizontal="center" vertical="center"/>
    </xf>
    <xf numFmtId="0" fontId="33" fillId="26" borderId="1" xfId="0" applyFont="1" applyFill="1" applyBorder="1" applyAlignment="1" applyProtection="1">
      <alignment horizontal="center" vertical="center"/>
    </xf>
    <xf numFmtId="0" fontId="33" fillId="26" borderId="8" xfId="0" applyFont="1" applyFill="1" applyBorder="1" applyAlignment="1" applyProtection="1">
      <alignment horizontal="center" vertical="center" wrapText="1"/>
    </xf>
    <xf numFmtId="0" fontId="33" fillId="26" borderId="0" xfId="0" applyFont="1" applyFill="1" applyBorder="1" applyAlignment="1" applyProtection="1">
      <alignment horizontal="center" vertical="center" wrapText="1"/>
    </xf>
    <xf numFmtId="0" fontId="33" fillId="26" borderId="6" xfId="0" applyFont="1" applyFill="1" applyBorder="1" applyAlignment="1" applyProtection="1">
      <alignment horizontal="center" vertical="center"/>
    </xf>
    <xf numFmtId="0" fontId="33" fillId="26" borderId="6" xfId="0" applyFont="1" applyFill="1" applyBorder="1" applyAlignment="1" applyProtection="1">
      <alignment horizontal="center" vertical="center" wrapText="1"/>
    </xf>
    <xf numFmtId="0" fontId="33" fillId="26" borderId="9" xfId="0" applyFont="1" applyFill="1" applyBorder="1" applyAlignment="1" applyProtection="1">
      <alignment horizontal="center" vertical="center" wrapText="1"/>
    </xf>
    <xf numFmtId="0" fontId="33" fillId="26" borderId="10" xfId="0" applyFont="1" applyFill="1" applyBorder="1" applyAlignment="1" applyProtection="1">
      <alignment horizontal="center" vertical="center" wrapText="1"/>
    </xf>
    <xf numFmtId="0" fontId="33" fillId="26" borderId="10" xfId="0" applyFont="1" applyFill="1" applyBorder="1" applyAlignment="1" applyProtection="1">
      <alignment horizontal="center" vertical="center"/>
    </xf>
    <xf numFmtId="0" fontId="65" fillId="4" borderId="1" xfId="0" applyFont="1" applyFill="1" applyBorder="1" applyAlignment="1" applyProtection="1">
      <alignment horizontal="center" vertical="center"/>
      <protection locked="0"/>
    </xf>
    <xf numFmtId="0" fontId="14" fillId="0" borderId="9" xfId="0" applyFont="1" applyBorder="1" applyAlignment="1" applyProtection="1">
      <alignment horizontal="center" vertical="center" readingOrder="1"/>
    </xf>
    <xf numFmtId="0" fontId="14" fillId="0" borderId="6" xfId="0" applyFont="1" applyBorder="1" applyAlignment="1" applyProtection="1">
      <alignment horizontal="center" vertical="top" readingOrder="1"/>
    </xf>
    <xf numFmtId="0" fontId="14" fillId="0" borderId="9" xfId="0" applyFont="1" applyBorder="1" applyAlignment="1" applyProtection="1">
      <alignment horizontal="center" vertical="top" readingOrder="1"/>
    </xf>
    <xf numFmtId="0" fontId="14" fillId="0" borderId="10" xfId="0" applyFont="1" applyBorder="1" applyAlignment="1" applyProtection="1">
      <alignment horizontal="center" vertical="top" readingOrder="1"/>
    </xf>
    <xf numFmtId="0" fontId="14" fillId="0" borderId="1" xfId="0" applyFont="1" applyBorder="1" applyAlignment="1" applyProtection="1">
      <alignment horizontal="center" vertical="top" readingOrder="1"/>
    </xf>
    <xf numFmtId="0" fontId="14" fillId="0" borderId="5" xfId="0" applyFont="1" applyBorder="1" applyAlignment="1" applyProtection="1">
      <alignment horizontal="center" vertical="top" readingOrder="1"/>
    </xf>
    <xf numFmtId="0" fontId="14" fillId="0" borderId="4" xfId="0" applyFont="1" applyBorder="1" applyAlignment="1" applyProtection="1">
      <alignment horizontal="center" vertical="top" readingOrder="1"/>
    </xf>
    <xf numFmtId="0" fontId="14" fillId="0" borderId="14" xfId="0" applyFont="1" applyBorder="1" applyAlignment="1" applyProtection="1">
      <alignment horizontal="center" vertical="top" readingOrder="1"/>
    </xf>
    <xf numFmtId="0" fontId="20" fillId="4" borderId="2" xfId="0" applyFont="1" applyFill="1" applyBorder="1" applyAlignment="1" applyProtection="1">
      <alignment horizontal="left" vertical="center" readingOrder="1"/>
      <protection locked="0"/>
    </xf>
    <xf numFmtId="0" fontId="20" fillId="4" borderId="12" xfId="0" applyFont="1" applyFill="1" applyBorder="1" applyAlignment="1" applyProtection="1">
      <alignment horizontal="left" vertical="center" readingOrder="1"/>
      <protection locked="0"/>
    </xf>
    <xf numFmtId="0" fontId="20" fillId="4" borderId="3" xfId="0" applyFont="1" applyFill="1" applyBorder="1" applyAlignment="1" applyProtection="1">
      <alignment horizontal="left" vertical="center" readingOrder="1"/>
      <protection locked="0"/>
    </xf>
    <xf numFmtId="0" fontId="70" fillId="4" borderId="2" xfId="0" applyFont="1" applyFill="1" applyBorder="1" applyAlignment="1" applyProtection="1">
      <alignment horizontal="center" vertical="center" readingOrder="1"/>
      <protection locked="0"/>
    </xf>
    <xf numFmtId="0" fontId="70" fillId="4" borderId="12" xfId="0" applyFont="1" applyFill="1" applyBorder="1" applyAlignment="1" applyProtection="1">
      <alignment horizontal="center" vertical="center" readingOrder="1"/>
      <protection locked="0"/>
    </xf>
    <xf numFmtId="0" fontId="70" fillId="4" borderId="3" xfId="0" applyFont="1" applyFill="1" applyBorder="1" applyAlignment="1" applyProtection="1">
      <alignment horizontal="center" vertical="center" readingOrder="1"/>
      <protection locked="0"/>
    </xf>
    <xf numFmtId="0" fontId="65" fillId="4" borderId="2" xfId="0" applyFont="1" applyFill="1" applyBorder="1" applyAlignment="1" applyProtection="1">
      <alignment horizontal="right" vertical="center" readingOrder="2"/>
      <protection locked="0"/>
    </xf>
    <xf numFmtId="0" fontId="65" fillId="4" borderId="12" xfId="0" applyFont="1" applyFill="1" applyBorder="1" applyAlignment="1" applyProtection="1">
      <alignment horizontal="right" vertical="center" readingOrder="2"/>
      <protection locked="0"/>
    </xf>
    <xf numFmtId="0" fontId="65" fillId="4" borderId="3" xfId="0" applyFont="1" applyFill="1" applyBorder="1" applyAlignment="1" applyProtection="1">
      <alignment horizontal="right" vertical="center" readingOrder="2"/>
      <protection locked="0"/>
    </xf>
    <xf numFmtId="0" fontId="70" fillId="4" borderId="2" xfId="0" applyFont="1" applyFill="1" applyBorder="1" applyAlignment="1" applyProtection="1">
      <alignment horizontal="left" vertical="center" readingOrder="1"/>
      <protection locked="0"/>
    </xf>
    <xf numFmtId="0" fontId="70" fillId="4" borderId="12" xfId="0" applyFont="1" applyFill="1" applyBorder="1" applyAlignment="1" applyProtection="1">
      <alignment horizontal="left" vertical="center" readingOrder="1"/>
      <protection locked="0"/>
    </xf>
    <xf numFmtId="0" fontId="70" fillId="4" borderId="3" xfId="0" applyFont="1" applyFill="1" applyBorder="1" applyAlignment="1" applyProtection="1">
      <alignment horizontal="left" vertical="center" readingOrder="1"/>
      <protection locked="0"/>
    </xf>
    <xf numFmtId="0" fontId="71" fillId="4" borderId="2" xfId="0" applyFont="1" applyFill="1" applyBorder="1" applyAlignment="1" applyProtection="1">
      <alignment horizontal="right" vertical="center" readingOrder="2"/>
      <protection locked="0"/>
    </xf>
    <xf numFmtId="0" fontId="71" fillId="4" borderId="12" xfId="0" applyFont="1" applyFill="1" applyBorder="1" applyAlignment="1" applyProtection="1">
      <alignment horizontal="right" vertical="center" readingOrder="2"/>
      <protection locked="0"/>
    </xf>
    <xf numFmtId="0" fontId="71" fillId="4" borderId="3" xfId="0" applyFont="1" applyFill="1" applyBorder="1" applyAlignment="1" applyProtection="1">
      <alignment horizontal="right" vertical="center" readingOrder="2"/>
      <protection locked="0"/>
    </xf>
    <xf numFmtId="0" fontId="14" fillId="4" borderId="9" xfId="0" applyFont="1" applyFill="1" applyBorder="1" applyAlignment="1" applyProtection="1">
      <alignment horizontal="center"/>
    </xf>
    <xf numFmtId="0" fontId="54" fillId="3" borderId="2" xfId="0" applyFont="1" applyFill="1" applyBorder="1" applyAlignment="1" applyProtection="1">
      <alignment horizontal="right" vertical="center" wrapText="1"/>
    </xf>
    <xf numFmtId="0" fontId="54" fillId="3" borderId="12" xfId="0" applyFont="1" applyFill="1" applyBorder="1" applyAlignment="1" applyProtection="1">
      <alignment horizontal="right" vertical="center" wrapText="1"/>
    </xf>
    <xf numFmtId="0" fontId="54" fillId="3" borderId="3" xfId="0" applyFont="1" applyFill="1" applyBorder="1" applyAlignment="1" applyProtection="1">
      <alignment horizontal="right" vertical="center" wrapText="1"/>
    </xf>
    <xf numFmtId="0" fontId="70" fillId="4" borderId="2" xfId="0" applyFont="1" applyFill="1" applyBorder="1" applyAlignment="1" applyProtection="1">
      <alignment horizontal="right" vertical="center" readingOrder="2"/>
      <protection locked="0"/>
    </xf>
    <xf numFmtId="0" fontId="70" fillId="4" borderId="12" xfId="0" applyFont="1" applyFill="1" applyBorder="1" applyAlignment="1" applyProtection="1">
      <alignment horizontal="right" vertical="center" readingOrder="2"/>
      <protection locked="0"/>
    </xf>
    <xf numFmtId="0" fontId="70" fillId="4" borderId="3" xfId="0" applyFont="1" applyFill="1" applyBorder="1" applyAlignment="1" applyProtection="1">
      <alignment horizontal="right" vertical="center" readingOrder="2"/>
      <protection locked="0"/>
    </xf>
    <xf numFmtId="9" fontId="14" fillId="4" borderId="6" xfId="0" applyNumberFormat="1" applyFont="1" applyFill="1" applyBorder="1" applyAlignment="1" applyProtection="1">
      <alignment horizontal="center" vertical="center"/>
    </xf>
    <xf numFmtId="9" fontId="14" fillId="4" borderId="9" xfId="0" applyNumberFormat="1" applyFont="1" applyFill="1" applyBorder="1" applyAlignment="1" applyProtection="1">
      <alignment horizontal="center" vertical="center"/>
    </xf>
    <xf numFmtId="0" fontId="14" fillId="0" borderId="6" xfId="0" applyFont="1" applyBorder="1" applyAlignment="1" applyProtection="1">
      <alignment horizontal="center" vertical="center" readingOrder="1"/>
    </xf>
    <xf numFmtId="0" fontId="14" fillId="0" borderId="10" xfId="0" applyFont="1" applyBorder="1" applyAlignment="1" applyProtection="1">
      <alignment horizontal="center" vertical="center" readingOrder="1"/>
    </xf>
    <xf numFmtId="0" fontId="70" fillId="4" borderId="2" xfId="0" applyFont="1" applyFill="1" applyBorder="1" applyAlignment="1" applyProtection="1">
      <alignment horizontal="left" vertical="center" readingOrder="2"/>
      <protection locked="0"/>
    </xf>
    <xf numFmtId="0" fontId="70" fillId="4" borderId="12" xfId="0" applyFont="1" applyFill="1" applyBorder="1" applyAlignment="1" applyProtection="1">
      <alignment horizontal="left" vertical="center" readingOrder="2"/>
      <protection locked="0"/>
    </xf>
    <xf numFmtId="0" fontId="70" fillId="4" borderId="3" xfId="0" applyFont="1" applyFill="1" applyBorder="1" applyAlignment="1" applyProtection="1">
      <alignment horizontal="left" vertical="center" readingOrder="2"/>
      <protection locked="0"/>
    </xf>
    <xf numFmtId="0" fontId="70" fillId="4" borderId="13" xfId="0" applyFont="1" applyFill="1" applyBorder="1" applyAlignment="1" applyProtection="1">
      <alignment horizontal="right" vertical="center" readingOrder="2"/>
      <protection locked="0"/>
    </xf>
    <xf numFmtId="0" fontId="70" fillId="4" borderId="8" xfId="0" applyFont="1" applyFill="1" applyBorder="1" applyAlignment="1" applyProtection="1">
      <alignment horizontal="right" vertical="center" readingOrder="2"/>
      <protection locked="0"/>
    </xf>
    <xf numFmtId="0" fontId="70" fillId="4" borderId="5" xfId="0" applyFont="1" applyFill="1" applyBorder="1" applyAlignment="1" applyProtection="1">
      <alignment horizontal="right" vertical="center" readingOrder="2"/>
      <protection locked="0"/>
    </xf>
    <xf numFmtId="0" fontId="14" fillId="4" borderId="6" xfId="0" applyFont="1" applyFill="1" applyBorder="1" applyAlignment="1" applyProtection="1">
      <alignment horizontal="center" vertical="top"/>
    </xf>
    <xf numFmtId="0" fontId="14" fillId="4" borderId="9" xfId="0" applyFont="1" applyFill="1" applyBorder="1" applyAlignment="1" applyProtection="1">
      <alignment horizontal="center" vertical="top"/>
    </xf>
    <xf numFmtId="9" fontId="14" fillId="4" borderId="10" xfId="0" applyNumberFormat="1" applyFont="1" applyFill="1" applyBorder="1" applyAlignment="1" applyProtection="1">
      <alignment horizontal="center" vertical="center"/>
    </xf>
    <xf numFmtId="0" fontId="65" fillId="4" borderId="13" xfId="0" applyFont="1" applyFill="1" applyBorder="1" applyAlignment="1" applyProtection="1">
      <alignment horizontal="right" vertical="center" readingOrder="2"/>
      <protection locked="0"/>
    </xf>
    <xf numFmtId="0" fontId="65" fillId="4" borderId="8" xfId="0" applyFont="1" applyFill="1" applyBorder="1" applyAlignment="1" applyProtection="1">
      <alignment horizontal="right" vertical="center" readingOrder="2"/>
      <protection locked="0"/>
    </xf>
    <xf numFmtId="0" fontId="65" fillId="4" borderId="5" xfId="0" applyFont="1" applyFill="1" applyBorder="1" applyAlignment="1" applyProtection="1">
      <alignment horizontal="right" vertical="center" readingOrder="2"/>
      <protection locked="0"/>
    </xf>
    <xf numFmtId="0" fontId="70" fillId="4" borderId="7" xfId="0" applyFont="1" applyFill="1" applyBorder="1" applyAlignment="1" applyProtection="1">
      <alignment horizontal="right" vertical="center" readingOrder="2"/>
      <protection locked="0"/>
    </xf>
    <xf numFmtId="0" fontId="70" fillId="4" borderId="11" xfId="0" applyFont="1" applyFill="1" applyBorder="1" applyAlignment="1" applyProtection="1">
      <alignment horizontal="right" vertical="center" readingOrder="2"/>
      <protection locked="0"/>
    </xf>
    <xf numFmtId="0" fontId="70" fillId="4" borderId="14" xfId="0" applyFont="1" applyFill="1" applyBorder="1" applyAlignment="1" applyProtection="1">
      <alignment horizontal="right" vertical="center" readingOrder="2"/>
      <protection locked="0"/>
    </xf>
    <xf numFmtId="0" fontId="14" fillId="4" borderId="10" xfId="0" applyFont="1" applyFill="1" applyBorder="1" applyAlignment="1" applyProtection="1">
      <alignment horizontal="center" vertical="top"/>
    </xf>
    <xf numFmtId="0" fontId="35" fillId="2" borderId="8" xfId="0" applyFont="1" applyFill="1" applyBorder="1" applyAlignment="1" applyProtection="1">
      <alignment horizontal="center" vertical="center"/>
    </xf>
    <xf numFmtId="0" fontId="0" fillId="26" borderId="8" xfId="0" applyFill="1" applyBorder="1" applyAlignment="1">
      <alignment horizontal="center"/>
    </xf>
    <xf numFmtId="0" fontId="0" fillId="26" borderId="0" xfId="0" applyFill="1" applyAlignment="1">
      <alignment horizontal="center"/>
    </xf>
    <xf numFmtId="0" fontId="29" fillId="27" borderId="1" xfId="0" applyFont="1" applyFill="1" applyBorder="1" applyAlignment="1" applyProtection="1">
      <alignment horizontal="center" vertical="center"/>
    </xf>
    <xf numFmtId="0" fontId="32" fillId="3" borderId="2" xfId="0" applyFont="1" applyFill="1" applyBorder="1" applyAlignment="1" applyProtection="1">
      <alignment horizontal="center" vertical="center" readingOrder="1"/>
    </xf>
    <xf numFmtId="0" fontId="32" fillId="3" borderId="12" xfId="0" applyFont="1" applyFill="1" applyBorder="1" applyAlignment="1" applyProtection="1">
      <alignment horizontal="center" vertical="center" readingOrder="1"/>
    </xf>
    <xf numFmtId="0" fontId="14" fillId="3" borderId="2" xfId="0" applyFont="1" applyFill="1" applyBorder="1" applyAlignment="1" applyProtection="1">
      <alignment horizontal="left" vertical="center" readingOrder="1"/>
      <protection locked="0"/>
    </xf>
    <xf numFmtId="0" fontId="14" fillId="3" borderId="12" xfId="0" applyFont="1" applyFill="1" applyBorder="1" applyAlignment="1" applyProtection="1">
      <alignment horizontal="left" vertical="center" readingOrder="1"/>
      <protection locked="0"/>
    </xf>
    <xf numFmtId="0" fontId="14" fillId="3" borderId="3" xfId="0" applyFont="1" applyFill="1" applyBorder="1" applyAlignment="1" applyProtection="1">
      <alignment horizontal="left" vertical="center" readingOrder="1"/>
      <protection locked="0"/>
    </xf>
    <xf numFmtId="0" fontId="32" fillId="4" borderId="2" xfId="0" applyFont="1" applyFill="1" applyBorder="1" applyAlignment="1" applyProtection="1">
      <alignment horizontal="center" vertical="center"/>
    </xf>
    <xf numFmtId="0" fontId="32" fillId="4" borderId="12" xfId="0" applyFont="1" applyFill="1" applyBorder="1" applyAlignment="1" applyProtection="1">
      <alignment horizontal="center" vertical="center"/>
    </xf>
    <xf numFmtId="0" fontId="32" fillId="4" borderId="3" xfId="0" applyFont="1" applyFill="1" applyBorder="1" applyAlignment="1" applyProtection="1">
      <alignment horizontal="center" vertical="center"/>
    </xf>
    <xf numFmtId="0" fontId="14" fillId="0" borderId="6"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10" xfId="0" applyFont="1" applyBorder="1" applyAlignment="1" applyProtection="1">
      <alignment horizontal="center" vertical="center"/>
    </xf>
    <xf numFmtId="0" fontId="65" fillId="4" borderId="2" xfId="0" applyFont="1" applyFill="1" applyBorder="1" applyAlignment="1" applyProtection="1">
      <alignment vertical="center"/>
      <protection locked="0"/>
    </xf>
    <xf numFmtId="0" fontId="65" fillId="4" borderId="12" xfId="0" applyFont="1" applyFill="1" applyBorder="1" applyAlignment="1" applyProtection="1">
      <alignment vertical="center"/>
      <protection locked="0"/>
    </xf>
    <xf numFmtId="0" fontId="65" fillId="4" borderId="3" xfId="0" applyFont="1" applyFill="1" applyBorder="1" applyAlignment="1" applyProtection="1">
      <alignment vertical="center"/>
      <protection locked="0"/>
    </xf>
    <xf numFmtId="0" fontId="65" fillId="4" borderId="7" xfId="0" applyFont="1" applyFill="1" applyBorder="1" applyAlignment="1" applyProtection="1">
      <alignment vertical="center"/>
      <protection locked="0"/>
    </xf>
    <xf numFmtId="0" fontId="65" fillId="4" borderId="11" xfId="0" applyFont="1" applyFill="1" applyBorder="1" applyAlignment="1" applyProtection="1">
      <alignment vertical="center"/>
      <protection locked="0"/>
    </xf>
    <xf numFmtId="0" fontId="65" fillId="4" borderId="14" xfId="0" applyFont="1" applyFill="1" applyBorder="1" applyAlignment="1" applyProtection="1">
      <alignment vertical="center"/>
      <protection locked="0"/>
    </xf>
    <xf numFmtId="0" fontId="14" fillId="0" borderId="5" xfId="0" applyFont="1" applyBorder="1" applyAlignment="1" applyProtection="1">
      <alignment horizontal="center" vertical="top"/>
    </xf>
    <xf numFmtId="0" fontId="14" fillId="0" borderId="4" xfId="0" applyFont="1" applyBorder="1" applyAlignment="1" applyProtection="1">
      <alignment horizontal="center" vertical="top"/>
    </xf>
    <xf numFmtId="0" fontId="14" fillId="0" borderId="14" xfId="0" applyFont="1" applyBorder="1" applyAlignment="1" applyProtection="1">
      <alignment horizontal="center" vertical="top"/>
    </xf>
    <xf numFmtId="0" fontId="14" fillId="0" borderId="6" xfId="0" applyFont="1" applyBorder="1" applyAlignment="1" applyProtection="1">
      <alignment horizontal="center" vertical="top"/>
    </xf>
    <xf numFmtId="0" fontId="14" fillId="0" borderId="9" xfId="0" applyFont="1" applyBorder="1" applyAlignment="1" applyProtection="1">
      <alignment horizontal="center" vertical="top"/>
    </xf>
    <xf numFmtId="0" fontId="14" fillId="0" borderId="10" xfId="0" applyFont="1" applyBorder="1" applyAlignment="1" applyProtection="1">
      <alignment horizontal="center" vertical="top"/>
    </xf>
    <xf numFmtId="0" fontId="28" fillId="30" borderId="1"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readingOrder="1"/>
      <protection locked="0"/>
    </xf>
    <xf numFmtId="0" fontId="20" fillId="4" borderId="12" xfId="0" applyFont="1" applyFill="1" applyBorder="1" applyAlignment="1" applyProtection="1">
      <alignment horizontal="center" vertical="center" readingOrder="1"/>
      <protection locked="0"/>
    </xf>
    <xf numFmtId="0" fontId="20" fillId="4" borderId="3" xfId="0" applyFont="1" applyFill="1" applyBorder="1" applyAlignment="1" applyProtection="1">
      <alignment horizontal="center" vertical="center" readingOrder="1"/>
      <protection locked="0"/>
    </xf>
    <xf numFmtId="9" fontId="49" fillId="4" borderId="2" xfId="0" applyNumberFormat="1" applyFont="1" applyFill="1" applyBorder="1" applyAlignment="1" applyProtection="1">
      <alignment horizontal="center" vertical="center"/>
    </xf>
    <xf numFmtId="9" fontId="49" fillId="4" borderId="3" xfId="0" applyNumberFormat="1" applyFont="1" applyFill="1" applyBorder="1" applyAlignment="1" applyProtection="1">
      <alignment horizontal="center" vertical="center"/>
    </xf>
    <xf numFmtId="0" fontId="35" fillId="16" borderId="2" xfId="0" applyFont="1" applyFill="1" applyBorder="1" applyAlignment="1" applyProtection="1">
      <alignment horizontal="center" vertical="center" wrapText="1" readingOrder="1"/>
    </xf>
    <xf numFmtId="0" fontId="35" fillId="16" borderId="12" xfId="0" applyFont="1" applyFill="1" applyBorder="1" applyAlignment="1" applyProtection="1">
      <alignment horizontal="center" vertical="center" wrapText="1" readingOrder="1"/>
    </xf>
    <xf numFmtId="0" fontId="35" fillId="16" borderId="3" xfId="0" applyFont="1" applyFill="1" applyBorder="1" applyAlignment="1" applyProtection="1">
      <alignment horizontal="center" vertical="center" wrapText="1" readingOrder="1"/>
    </xf>
    <xf numFmtId="0" fontId="42" fillId="16" borderId="2" xfId="0" applyFont="1" applyFill="1" applyBorder="1" applyAlignment="1" applyProtection="1">
      <alignment horizontal="center" vertical="center" readingOrder="1"/>
    </xf>
    <xf numFmtId="0" fontId="42" fillId="16" borderId="12" xfId="0" applyFont="1" applyFill="1" applyBorder="1" applyAlignment="1" applyProtection="1">
      <alignment horizontal="center" vertical="center" readingOrder="1"/>
    </xf>
    <xf numFmtId="0" fontId="14" fillId="4" borderId="6" xfId="0" applyFont="1" applyFill="1" applyBorder="1" applyAlignment="1" applyProtection="1">
      <alignment horizontal="center"/>
    </xf>
    <xf numFmtId="0" fontId="14" fillId="4" borderId="10" xfId="0" applyFont="1" applyFill="1" applyBorder="1" applyAlignment="1" applyProtection="1">
      <alignment horizontal="center"/>
    </xf>
    <xf numFmtId="0" fontId="42" fillId="27" borderId="13" xfId="0" applyFont="1" applyFill="1" applyBorder="1" applyAlignment="1" applyProtection="1">
      <alignment horizontal="center" vertical="center" wrapText="1"/>
    </xf>
    <xf numFmtId="0" fontId="42" fillId="27" borderId="5" xfId="0" applyFont="1" applyFill="1" applyBorder="1" applyAlignment="1" applyProtection="1">
      <alignment horizontal="center" vertical="center" wrapText="1"/>
    </xf>
    <xf numFmtId="0" fontId="42" fillId="27" borderId="24" xfId="0" applyFont="1" applyFill="1" applyBorder="1" applyAlignment="1" applyProtection="1">
      <alignment horizontal="center" vertical="center" wrapText="1"/>
    </xf>
    <xf numFmtId="0" fontId="42" fillId="27" borderId="4" xfId="0" applyFont="1" applyFill="1" applyBorder="1" applyAlignment="1" applyProtection="1">
      <alignment horizontal="center" vertical="center" wrapText="1"/>
    </xf>
    <xf numFmtId="0" fontId="42" fillId="27" borderId="7" xfId="0" applyFont="1" applyFill="1" applyBorder="1" applyAlignment="1" applyProtection="1">
      <alignment horizontal="center" vertical="center" wrapText="1"/>
    </xf>
    <xf numFmtId="0" fontId="42" fillId="27" borderId="14" xfId="0" applyFont="1" applyFill="1" applyBorder="1" applyAlignment="1" applyProtection="1">
      <alignment horizontal="center" vertical="center" wrapText="1"/>
    </xf>
    <xf numFmtId="0" fontId="20" fillId="4" borderId="2" xfId="0" applyFont="1" applyFill="1" applyBorder="1" applyAlignment="1" applyProtection="1">
      <alignment horizontal="center"/>
      <protection locked="0"/>
    </xf>
    <xf numFmtId="0" fontId="20" fillId="4" borderId="12" xfId="0" applyFont="1" applyFill="1" applyBorder="1" applyAlignment="1" applyProtection="1">
      <alignment horizontal="center"/>
      <protection locked="0"/>
    </xf>
    <xf numFmtId="0" fontId="20" fillId="4" borderId="3" xfId="0" applyFont="1" applyFill="1" applyBorder="1" applyAlignment="1" applyProtection="1">
      <alignment horizontal="center"/>
      <protection locked="0"/>
    </xf>
    <xf numFmtId="0" fontId="32" fillId="2" borderId="5" xfId="0" applyFont="1" applyFill="1" applyBorder="1" applyAlignment="1" applyProtection="1">
      <alignment horizontal="center" vertical="center"/>
    </xf>
    <xf numFmtId="0" fontId="32" fillId="2" borderId="4" xfId="0" applyFont="1" applyFill="1" applyBorder="1" applyAlignment="1" applyProtection="1">
      <alignment horizontal="center" vertical="center"/>
    </xf>
    <xf numFmtId="0" fontId="20" fillId="4" borderId="1" xfId="0" applyFont="1" applyFill="1" applyBorder="1" applyAlignment="1" applyProtection="1">
      <alignment horizontal="center" vertical="center" readingOrder="1"/>
      <protection locked="0"/>
    </xf>
    <xf numFmtId="0" fontId="54" fillId="4" borderId="11" xfId="0" applyFont="1" applyFill="1" applyBorder="1" applyAlignment="1" applyProtection="1">
      <alignment horizontal="center" vertical="center"/>
    </xf>
    <xf numFmtId="0" fontId="32" fillId="2" borderId="6" xfId="0" applyFont="1" applyFill="1" applyBorder="1" applyAlignment="1" applyProtection="1">
      <alignment horizontal="center" vertical="center"/>
    </xf>
    <xf numFmtId="0" fontId="32" fillId="2" borderId="9" xfId="0" applyFont="1" applyFill="1" applyBorder="1" applyAlignment="1" applyProtection="1">
      <alignment horizontal="center" vertical="center"/>
    </xf>
    <xf numFmtId="0" fontId="32" fillId="2" borderId="10" xfId="0" applyFont="1" applyFill="1" applyBorder="1" applyAlignment="1" applyProtection="1">
      <alignment horizontal="center" vertical="center"/>
    </xf>
    <xf numFmtId="0" fontId="14" fillId="4" borderId="5" xfId="0" applyFont="1" applyFill="1" applyBorder="1" applyAlignment="1" applyProtection="1">
      <alignment horizontal="center" vertical="center"/>
    </xf>
    <xf numFmtId="0" fontId="14" fillId="4" borderId="4" xfId="0" applyFont="1" applyFill="1" applyBorder="1" applyAlignment="1" applyProtection="1">
      <alignment horizontal="center" vertical="center"/>
    </xf>
    <xf numFmtId="0" fontId="14" fillId="4" borderId="14" xfId="0" applyFont="1" applyFill="1" applyBorder="1" applyAlignment="1" applyProtection="1">
      <alignment horizontal="center" vertical="center"/>
    </xf>
    <xf numFmtId="0" fontId="33" fillId="2" borderId="6" xfId="0" applyFont="1" applyFill="1" applyBorder="1" applyAlignment="1" applyProtection="1">
      <alignment horizontal="center" vertical="center"/>
    </xf>
    <xf numFmtId="0" fontId="33" fillId="2" borderId="9" xfId="0" applyFont="1" applyFill="1" applyBorder="1" applyAlignment="1" applyProtection="1">
      <alignment horizontal="center" vertical="center"/>
    </xf>
    <xf numFmtId="0" fontId="33" fillId="2" borderId="10" xfId="0" applyFont="1" applyFill="1" applyBorder="1" applyAlignment="1" applyProtection="1">
      <alignment horizontal="center" vertical="center"/>
    </xf>
    <xf numFmtId="0" fontId="29" fillId="20" borderId="2" xfId="0" applyFont="1" applyFill="1" applyBorder="1" applyAlignment="1" applyProtection="1">
      <alignment horizontal="center" vertical="center"/>
    </xf>
    <xf numFmtId="0" fontId="29" fillId="20" borderId="12" xfId="0" applyFont="1" applyFill="1" applyBorder="1" applyAlignment="1" applyProtection="1">
      <alignment horizontal="center" vertical="center"/>
    </xf>
    <xf numFmtId="0" fontId="29" fillId="20" borderId="3" xfId="0" applyFont="1" applyFill="1" applyBorder="1" applyAlignment="1" applyProtection="1">
      <alignment horizontal="center" vertical="center"/>
    </xf>
    <xf numFmtId="0" fontId="31" fillId="26" borderId="1" xfId="0" applyFont="1" applyFill="1" applyBorder="1" applyAlignment="1" applyProtection="1">
      <alignment horizontal="center" vertical="center"/>
    </xf>
    <xf numFmtId="0" fontId="30" fillId="9" borderId="7" xfId="0" applyFont="1" applyFill="1" applyBorder="1" applyAlignment="1" applyProtection="1">
      <alignment horizontal="center" vertical="center"/>
    </xf>
    <xf numFmtId="0" fontId="30" fillId="9" borderId="11" xfId="0" applyFont="1" applyFill="1" applyBorder="1" applyAlignment="1" applyProtection="1">
      <alignment horizontal="center" vertical="center"/>
    </xf>
    <xf numFmtId="0" fontId="30" fillId="9" borderId="14" xfId="0" applyFont="1" applyFill="1" applyBorder="1" applyAlignment="1" applyProtection="1">
      <alignment horizontal="center" vertical="center"/>
    </xf>
    <xf numFmtId="0" fontId="30" fillId="4" borderId="2" xfId="0" applyFont="1" applyFill="1" applyBorder="1" applyAlignment="1" applyProtection="1">
      <alignment horizontal="center" vertical="center"/>
    </xf>
    <xf numFmtId="0" fontId="30" fillId="4" borderId="12" xfId="0" applyFont="1" applyFill="1" applyBorder="1" applyAlignment="1" applyProtection="1">
      <alignment horizontal="center" vertical="center"/>
    </xf>
    <xf numFmtId="0" fontId="30" fillId="4" borderId="3" xfId="0" applyFont="1" applyFill="1" applyBorder="1" applyAlignment="1" applyProtection="1">
      <alignment horizontal="center" vertical="center"/>
    </xf>
    <xf numFmtId="0" fontId="30" fillId="9" borderId="7" xfId="0" applyFont="1" applyFill="1" applyBorder="1" applyAlignment="1" applyProtection="1">
      <alignment horizontal="center" vertical="center" wrapText="1"/>
    </xf>
    <xf numFmtId="0" fontId="30" fillId="9" borderId="14" xfId="0" applyFont="1" applyFill="1" applyBorder="1" applyAlignment="1" applyProtection="1">
      <alignment horizontal="center" vertical="center" wrapText="1"/>
    </xf>
    <xf numFmtId="0" fontId="19" fillId="4" borderId="2" xfId="0" applyFont="1" applyFill="1" applyBorder="1" applyAlignment="1" applyProtection="1">
      <alignment horizontal="center" vertical="center"/>
    </xf>
    <xf numFmtId="0" fontId="19" fillId="4" borderId="3" xfId="0" applyFont="1" applyFill="1" applyBorder="1" applyAlignment="1" applyProtection="1">
      <alignment horizontal="center" vertical="center"/>
    </xf>
    <xf numFmtId="0" fontId="33" fillId="17" borderId="2" xfId="0" applyFont="1" applyFill="1" applyBorder="1" applyAlignment="1" applyProtection="1">
      <alignment horizontal="center" vertical="center" wrapText="1" readingOrder="1"/>
    </xf>
    <xf numFmtId="0" fontId="33" fillId="17" borderId="12" xfId="0" applyFont="1" applyFill="1" applyBorder="1" applyAlignment="1" applyProtection="1">
      <alignment horizontal="center" vertical="center" wrapText="1" readingOrder="1"/>
    </xf>
    <xf numFmtId="0" fontId="35" fillId="2" borderId="13" xfId="0" applyFont="1" applyFill="1" applyBorder="1" applyAlignment="1" applyProtection="1">
      <alignment horizontal="center" vertical="center"/>
    </xf>
    <xf numFmtId="0" fontId="5" fillId="27" borderId="13" xfId="0" applyFont="1" applyFill="1" applyBorder="1" applyAlignment="1" applyProtection="1">
      <alignment horizontal="center" vertical="center" wrapText="1"/>
    </xf>
    <xf numFmtId="0" fontId="5" fillId="27" borderId="5" xfId="0" applyFont="1" applyFill="1" applyBorder="1" applyAlignment="1" applyProtection="1">
      <alignment horizontal="center" vertical="center" wrapText="1"/>
    </xf>
    <xf numFmtId="0" fontId="5" fillId="27" borderId="24" xfId="0" applyFont="1" applyFill="1" applyBorder="1" applyAlignment="1" applyProtection="1">
      <alignment horizontal="center" vertical="center" wrapText="1"/>
    </xf>
    <xf numFmtId="0" fontId="5" fillId="27" borderId="4" xfId="0" applyFont="1" applyFill="1" applyBorder="1" applyAlignment="1" applyProtection="1">
      <alignment horizontal="center" vertical="center" wrapText="1"/>
    </xf>
    <xf numFmtId="0" fontId="5" fillId="27" borderId="7" xfId="0" applyFont="1" applyFill="1" applyBorder="1" applyAlignment="1" applyProtection="1">
      <alignment horizontal="center" vertical="center" wrapText="1"/>
    </xf>
    <xf numFmtId="0" fontId="5" fillId="27" borderId="14" xfId="0" applyFont="1" applyFill="1" applyBorder="1" applyAlignment="1" applyProtection="1">
      <alignment horizontal="center" vertical="center" wrapText="1"/>
    </xf>
    <xf numFmtId="0" fontId="42" fillId="27" borderId="13" xfId="0" applyFont="1" applyFill="1" applyBorder="1" applyAlignment="1" applyProtection="1">
      <alignment horizontal="center"/>
    </xf>
    <xf numFmtId="0" fontId="42" fillId="27" borderId="5" xfId="0" applyFont="1" applyFill="1" applyBorder="1" applyAlignment="1" applyProtection="1">
      <alignment horizontal="center"/>
    </xf>
    <xf numFmtId="0" fontId="42" fillId="27" borderId="24" xfId="0" applyFont="1" applyFill="1" applyBorder="1" applyAlignment="1" applyProtection="1">
      <alignment horizontal="center"/>
    </xf>
    <xf numFmtId="0" fontId="42" fillId="27" borderId="4" xfId="0" applyFont="1" applyFill="1" applyBorder="1" applyAlignment="1" applyProtection="1">
      <alignment horizontal="center"/>
    </xf>
    <xf numFmtId="0" fontId="42" fillId="27" borderId="7" xfId="0" applyFont="1" applyFill="1" applyBorder="1" applyAlignment="1" applyProtection="1">
      <alignment horizontal="center"/>
    </xf>
    <xf numFmtId="0" fontId="42" fillId="27" borderId="14" xfId="0" applyFont="1" applyFill="1" applyBorder="1" applyAlignment="1" applyProtection="1">
      <alignment horizontal="center"/>
    </xf>
    <xf numFmtId="0" fontId="41" fillId="2" borderId="1" xfId="0" applyFont="1" applyFill="1" applyBorder="1" applyAlignment="1" applyProtection="1">
      <alignment horizontal="center" vertical="center"/>
    </xf>
    <xf numFmtId="0" fontId="43" fillId="16" borderId="9" xfId="0" applyFont="1" applyFill="1" applyBorder="1" applyAlignment="1">
      <alignment horizontal="center" vertical="center" wrapText="1"/>
    </xf>
    <xf numFmtId="0" fontId="43" fillId="16" borderId="10" xfId="0" applyFont="1" applyFill="1" applyBorder="1" applyAlignment="1">
      <alignment horizontal="center" vertical="center" wrapText="1"/>
    </xf>
    <xf numFmtId="0" fontId="43" fillId="3" borderId="9" xfId="0" applyFont="1" applyFill="1" applyBorder="1" applyAlignment="1">
      <alignment horizontal="center" vertical="center" wrapText="1"/>
    </xf>
    <xf numFmtId="0" fontId="43" fillId="3" borderId="10" xfId="0" applyFont="1" applyFill="1" applyBorder="1" applyAlignment="1">
      <alignment horizontal="center" vertical="center" wrapText="1"/>
    </xf>
    <xf numFmtId="0" fontId="53" fillId="20" borderId="2" xfId="0" applyFont="1" applyFill="1" applyBorder="1" applyAlignment="1" applyProtection="1">
      <alignment horizontal="center" vertical="center"/>
    </xf>
    <xf numFmtId="0" fontId="53" fillId="20" borderId="12" xfId="0" applyFont="1" applyFill="1" applyBorder="1" applyAlignment="1" applyProtection="1">
      <alignment horizontal="center" vertical="center"/>
    </xf>
    <xf numFmtId="0" fontId="53" fillId="20" borderId="3" xfId="0" applyFont="1" applyFill="1" applyBorder="1" applyAlignment="1" applyProtection="1">
      <alignment horizontal="center" vertical="center"/>
    </xf>
    <xf numFmtId="0" fontId="65" fillId="4" borderId="2" xfId="0" applyFont="1" applyFill="1" applyBorder="1" applyAlignment="1" applyProtection="1">
      <alignment horizontal="center" vertical="center" readingOrder="2"/>
      <protection locked="0"/>
    </xf>
    <xf numFmtId="0" fontId="65" fillId="4" borderId="12" xfId="0" applyFont="1" applyFill="1" applyBorder="1" applyAlignment="1" applyProtection="1">
      <alignment horizontal="center" vertical="center" readingOrder="2"/>
      <protection locked="0"/>
    </xf>
    <xf numFmtId="0" fontId="65" fillId="4" borderId="3" xfId="0" applyFont="1" applyFill="1" applyBorder="1" applyAlignment="1" applyProtection="1">
      <alignment horizontal="center" vertical="center" readingOrder="2"/>
      <protection locked="0"/>
    </xf>
    <xf numFmtId="0" fontId="0" fillId="0" borderId="2" xfId="0" applyBorder="1" applyAlignment="1">
      <alignment horizontal="center"/>
    </xf>
    <xf numFmtId="0" fontId="0" fillId="0" borderId="12" xfId="0" applyBorder="1" applyAlignment="1">
      <alignment horizontal="center"/>
    </xf>
    <xf numFmtId="0" fontId="0" fillId="0" borderId="3" xfId="0" applyBorder="1" applyAlignment="1">
      <alignment horizontal="center"/>
    </xf>
  </cellXfs>
  <cellStyles count="6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9" builtinId="8"/>
    <cellStyle name="Normal" xfId="0" builtinId="0"/>
    <cellStyle name="Normal 2" xfId="58"/>
    <cellStyle name="Percent" xfId="57" builtinId="5"/>
  </cellStyles>
  <dxfs count="2026">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theme="3" tint="0.39994506668294322"/>
        </patternFill>
      </fill>
      <border>
        <left style="dashDot">
          <color rgb="FF002060"/>
        </left>
        <right style="dashDot">
          <color theme="1"/>
        </right>
        <top style="dashDot">
          <color rgb="FF002060"/>
        </top>
        <bottom style="dashDot">
          <color rgb="FF002060"/>
        </bottom>
        <vertical/>
        <horizontal/>
      </border>
    </dxf>
    <dxf>
      <fill>
        <patternFill>
          <bgColor rgb="FF92D050"/>
        </patternFill>
      </fill>
      <border>
        <left style="thin">
          <color auto="1"/>
        </left>
        <right style="thin">
          <color auto="1"/>
        </right>
        <top style="thin">
          <color auto="1"/>
        </top>
        <bottom style="thin">
          <color auto="1"/>
        </bottom>
        <vertical/>
        <horizontal/>
      </border>
    </dxf>
    <dxf>
      <font>
        <b/>
        <i val="0"/>
        <strike val="0"/>
        <color rgb="FF002060"/>
      </font>
      <fill>
        <gradientFill type="path" left="0.5" right="0.5" top="0.5" bottom="0.5">
          <stop position="0">
            <color theme="0"/>
          </stop>
          <stop position="1">
            <color theme="4"/>
          </stop>
        </gradientFill>
      </fill>
      <border>
        <left style="thin">
          <color auto="1"/>
        </left>
        <right style="thin">
          <color auto="1"/>
        </right>
        <top style="thin">
          <color auto="1"/>
        </top>
        <bottom style="thin">
          <color auto="1"/>
        </bottom>
        <vertical/>
        <horizontal/>
      </border>
    </dxf>
    <dxf>
      <font>
        <b/>
        <i val="0"/>
      </font>
      <fill>
        <patternFill>
          <fgColor theme="0"/>
          <bgColor rgb="FF92D050"/>
        </patternFill>
      </fill>
    </dxf>
    <dxf>
      <fill>
        <patternFill patternType="solid">
          <fgColor theme="0"/>
          <bgColor theme="0"/>
        </patternFill>
      </fill>
    </dxf>
    <dxf>
      <font>
        <color rgb="FF002060"/>
      </font>
      <fill>
        <patternFill>
          <fgColor rgb="FF92D050"/>
          <bgColor rgb="FF92D050"/>
        </patternFill>
      </fill>
    </dxf>
    <dxf>
      <font>
        <color rgb="FF006100"/>
      </font>
      <fill>
        <patternFill>
          <bgColor rgb="FFC6EFCE"/>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theme="3" tint="0.39994506668294322"/>
        </patternFill>
      </fill>
      <border>
        <left style="dashDot">
          <color rgb="FF002060"/>
        </left>
        <right style="dashDot">
          <color theme="1"/>
        </right>
        <top style="dashDot">
          <color rgb="FF002060"/>
        </top>
        <bottom style="dashDot">
          <color rgb="FF002060"/>
        </bottom>
        <vertical/>
        <horizontal/>
      </border>
    </dxf>
    <dxf>
      <fill>
        <patternFill>
          <bgColor rgb="FF92D050"/>
        </patternFill>
      </fill>
      <border>
        <left style="thin">
          <color auto="1"/>
        </left>
        <right style="thin">
          <color auto="1"/>
        </right>
        <top style="thin">
          <color auto="1"/>
        </top>
        <bottom style="thin">
          <color auto="1"/>
        </bottom>
        <vertical/>
        <horizontal/>
      </border>
    </dxf>
    <dxf>
      <font>
        <b/>
        <i val="0"/>
        <strike val="0"/>
        <color rgb="FF002060"/>
      </font>
      <fill>
        <gradientFill type="path" left="0.5" right="0.5" top="0.5" bottom="0.5">
          <stop position="0">
            <color theme="0"/>
          </stop>
          <stop position="1">
            <color theme="4"/>
          </stop>
        </gradientFill>
      </fill>
      <border>
        <left style="thin">
          <color auto="1"/>
        </left>
        <right style="thin">
          <color auto="1"/>
        </right>
        <top style="thin">
          <color auto="1"/>
        </top>
        <bottom style="thin">
          <color auto="1"/>
        </bottom>
        <vertical/>
        <horizontal/>
      </border>
    </dxf>
    <dxf>
      <font>
        <b/>
        <i val="0"/>
      </font>
      <fill>
        <patternFill>
          <fgColor theme="0"/>
          <bgColor rgb="FF92D050"/>
        </patternFill>
      </fill>
    </dxf>
    <dxf>
      <fill>
        <patternFill patternType="solid">
          <fgColor theme="0"/>
          <bgColor theme="0"/>
        </patternFill>
      </fill>
    </dxf>
    <dxf>
      <font>
        <color rgb="FF002060"/>
      </font>
      <fill>
        <patternFill>
          <fgColor rgb="FF92D050"/>
          <bgColor rgb="FF92D050"/>
        </patternFill>
      </fill>
    </dxf>
    <dxf>
      <font>
        <color rgb="FF006100"/>
      </font>
      <fill>
        <patternFill>
          <bgColor rgb="FFC6EFCE"/>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297B29"/>
        </patternFill>
      </fill>
    </dxf>
    <dxf>
      <fill>
        <patternFill>
          <bgColor rgb="FF297B29"/>
        </patternFill>
      </fill>
    </dxf>
    <dxf>
      <fill>
        <patternFill>
          <bgColor rgb="FF297B29"/>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8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theme="2" tint="-9.9948118533890809E-2"/>
        </patternFill>
      </fill>
    </dxf>
    <dxf>
      <numFmt numFmtId="0" formatCode="General"/>
    </dxf>
    <dxf>
      <fill>
        <patternFill>
          <bgColor theme="1"/>
        </patternFill>
      </fill>
    </dxf>
    <dxf>
      <fill>
        <patternFill patternType="solid">
          <fgColor auto="1"/>
          <bgColor rgb="FF00B050"/>
        </patternFill>
      </fill>
    </dxf>
    <dxf>
      <fill>
        <patternFill>
          <bgColor rgb="FFFFFF00"/>
        </patternFill>
      </fill>
    </dxf>
    <dxf>
      <fill>
        <patternFill>
          <bgColor theme="0"/>
        </patternFill>
      </fill>
    </dxf>
    <dxf>
      <fill>
        <gradientFill degree="180">
          <stop position="0">
            <color rgb="FFFFFF00"/>
          </stop>
          <stop position="1">
            <color theme="0"/>
          </stop>
        </gradientFill>
      </fill>
    </dxf>
    <dxf>
      <font>
        <color rgb="FF006100"/>
      </font>
      <fill>
        <patternFill>
          <bgColor rgb="FFC6EFCE"/>
        </patternFill>
      </fill>
    </dxf>
    <dxf>
      <font>
        <color theme="0"/>
      </font>
    </dxf>
    <dxf>
      <fill>
        <gradientFill degree="180">
          <stop position="0">
            <color theme="0"/>
          </stop>
          <stop position="1">
            <color rgb="FF00B050"/>
          </stop>
        </gradientFill>
      </fill>
    </dxf>
    <dxf>
      <fill>
        <gradientFill degree="180">
          <stop position="0">
            <color theme="0"/>
          </stop>
          <stop position="1">
            <color rgb="FFFFFF00"/>
          </stop>
        </gradient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FF0000"/>
        </patternFill>
      </fill>
    </dxf>
  </dxfs>
  <tableStyles count="0" defaultTableStyle="TableStyleMedium9" defaultPivotStyle="PivotStyleMedium4"/>
  <colors>
    <mruColors>
      <color rgb="FF057D19"/>
      <color rgb="FF333333"/>
      <color rgb="FFFF6161"/>
      <color rgb="FFC9E7A7"/>
      <color rgb="FFE6A21A"/>
      <color rgb="FFBB70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r>
              <a:rPr lang="en-US" b="1">
                <a:solidFill>
                  <a:srgbClr val="002060"/>
                </a:solidFill>
              </a:rPr>
              <a:t>Hospital registration score</a:t>
            </a:r>
          </a:p>
        </c:rich>
      </c:tx>
      <c:layout/>
      <c:overlay val="0"/>
      <c:spPr>
        <a:noFill/>
        <a:ln>
          <a:noFill/>
        </a:ln>
        <a:effectLst/>
      </c:spPr>
      <c:txPr>
        <a:bodyPr rot="0" spcFirstLastPara="1" vertOverflow="ellipsis" vert="horz" wrap="square" anchor="ctr" anchorCtr="1"/>
        <a:lstStyle/>
        <a:p>
          <a:pPr>
            <a:defRPr sz="14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3">
                  <a:lumMod val="75000"/>
                </a:schemeClr>
              </a:solidFill>
              <a:ln>
                <a:noFill/>
              </a:ln>
              <a:effectLst/>
            </c:spPr>
            <c:extLst>
              <c:ext xmlns:c16="http://schemas.microsoft.com/office/drawing/2014/chart" uri="{C3380CC4-5D6E-409C-BE32-E72D297353CC}">
                <c16:uniqueId val="{00000002-93C7-4BFA-AB67-53864FA9A13B}"/>
              </c:ext>
            </c:extLst>
          </c:dPt>
          <c:dPt>
            <c:idx val="1"/>
            <c:invertIfNegative val="0"/>
            <c:bubble3D val="0"/>
            <c:spPr>
              <a:solidFill>
                <a:schemeClr val="accent4">
                  <a:lumMod val="60000"/>
                  <a:lumOff val="40000"/>
                </a:schemeClr>
              </a:solidFill>
              <a:ln>
                <a:noFill/>
              </a:ln>
              <a:effectLst/>
            </c:spPr>
            <c:extLst>
              <c:ext xmlns:c16="http://schemas.microsoft.com/office/drawing/2014/chart" uri="{C3380CC4-5D6E-409C-BE32-E72D297353CC}">
                <c16:uniqueId val="{00000003-93C7-4BFA-AB67-53864FA9A13B}"/>
              </c:ext>
            </c:extLst>
          </c:dPt>
          <c:dPt>
            <c:idx val="2"/>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4-93C7-4BFA-AB67-53864FA9A13B}"/>
              </c:ext>
            </c:extLst>
          </c:dPt>
          <c:dPt>
            <c:idx val="3"/>
            <c:invertIfNegative val="0"/>
            <c:bubble3D val="0"/>
            <c:spPr>
              <a:solidFill>
                <a:schemeClr val="bg2">
                  <a:lumMod val="50000"/>
                </a:schemeClr>
              </a:solidFill>
              <a:ln>
                <a:noFill/>
              </a:ln>
              <a:effectLst/>
            </c:spPr>
            <c:extLst>
              <c:ext xmlns:c16="http://schemas.microsoft.com/office/drawing/2014/chart" uri="{C3380CC4-5D6E-409C-BE32-E72D297353CC}">
                <c16:uniqueId val="{00000005-93C7-4BFA-AB67-53864FA9A13B}"/>
              </c:ext>
            </c:extLst>
          </c:dPt>
          <c:dPt>
            <c:idx val="5"/>
            <c:invertIfNegative val="0"/>
            <c:bubble3D val="0"/>
            <c:spPr>
              <a:solidFill>
                <a:srgbClr val="7030A0"/>
              </a:solidFill>
              <a:ln>
                <a:solidFill>
                  <a:srgbClr val="7030A0"/>
                </a:solidFill>
              </a:ln>
              <a:effectLst/>
            </c:spPr>
            <c:extLst>
              <c:ext xmlns:c16="http://schemas.microsoft.com/office/drawing/2014/chart" uri="{C3380CC4-5D6E-409C-BE32-E72D297353CC}">
                <c16:uniqueId val="{00000002-D8FD-434F-86F9-1D3A0794BA8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2060"/>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'reg dashboard'!$C$6:$G$6</c:f>
              <c:strCache>
                <c:ptCount val="5"/>
                <c:pt idx="0">
                  <c:v>التراخيص</c:v>
                </c:pt>
                <c:pt idx="1">
                  <c:v>NSR</c:v>
                </c:pt>
                <c:pt idx="2">
                  <c:v>EQR</c:v>
                </c:pt>
                <c:pt idx="3">
                  <c:v>الدليل التشغيلي</c:v>
                </c:pt>
                <c:pt idx="4">
                  <c:v>النتيجة النهائية</c:v>
                </c:pt>
              </c:strCache>
            </c:strRef>
          </c:cat>
          <c:val>
            <c:numRef>
              <c:f>'reg dashboard'!$C$8:$G$8</c:f>
              <c:numCache>
                <c:formatCode>0%</c:formatCode>
                <c:ptCount val="5"/>
                <c:pt idx="0">
                  <c:v>0.66666666666666663</c:v>
                </c:pt>
                <c:pt idx="1">
                  <c:v>0.80327380952380967</c:v>
                </c:pt>
                <c:pt idx="2">
                  <c:v>0.84116161616161611</c:v>
                </c:pt>
                <c:pt idx="3">
                  <c:v>0.69053437164339415</c:v>
                </c:pt>
                <c:pt idx="4">
                  <c:v>0.80904937872278104</c:v>
                </c:pt>
              </c:numCache>
            </c:numRef>
          </c:val>
          <c:extLst>
            <c:ext xmlns:c16="http://schemas.microsoft.com/office/drawing/2014/chart" uri="{C3380CC4-5D6E-409C-BE32-E72D297353CC}">
              <c16:uniqueId val="{00000000-D8FD-434F-86F9-1D3A0794BA8B}"/>
            </c:ext>
          </c:extLst>
        </c:ser>
        <c:dLbls>
          <c:showLegendKey val="0"/>
          <c:showVal val="0"/>
          <c:showCatName val="0"/>
          <c:showSerName val="0"/>
          <c:showPercent val="0"/>
          <c:showBubbleSize val="0"/>
        </c:dLbls>
        <c:gapWidth val="219"/>
        <c:overlap val="-27"/>
        <c:axId val="298241072"/>
        <c:axId val="298240416"/>
      </c:barChart>
      <c:catAx>
        <c:axId val="298241072"/>
        <c:scaling>
          <c:orientation val="minMax"/>
        </c:scaling>
        <c:delete val="0"/>
        <c:axPos val="b"/>
        <c:numFmt formatCode="General" sourceLinked="1"/>
        <c:majorTickMark val="none"/>
        <c:minorTickMark val="none"/>
        <c:tickLblPos val="nextTo"/>
        <c:spPr>
          <a:solidFill>
            <a:schemeClr val="bg1"/>
          </a:solid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rgbClr val="C00000"/>
                </a:solidFill>
                <a:latin typeface="+mn-lt"/>
                <a:ea typeface="+mn-ea"/>
                <a:cs typeface="+mn-cs"/>
              </a:defRPr>
            </a:pPr>
            <a:endParaRPr lang="en-US"/>
          </a:p>
        </c:txPr>
        <c:crossAx val="298240416"/>
        <c:crosses val="autoZero"/>
        <c:auto val="1"/>
        <c:lblAlgn val="ctr"/>
        <c:lblOffset val="100"/>
        <c:noMultiLvlLbl val="0"/>
      </c:catAx>
      <c:valAx>
        <c:axId val="298240416"/>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002060"/>
                </a:solidFill>
                <a:latin typeface="+mn-lt"/>
                <a:ea typeface="+mn-ea"/>
                <a:cs typeface="+mn-cs"/>
              </a:defRPr>
            </a:pPr>
            <a:endParaRPr lang="en-US"/>
          </a:p>
        </c:txPr>
        <c:crossAx val="29824107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14</xdr:col>
      <xdr:colOff>656316</xdr:colOff>
      <xdr:row>3</xdr:row>
      <xdr:rowOff>48015</xdr:rowOff>
    </xdr:from>
    <xdr:to>
      <xdr:col>17</xdr:col>
      <xdr:colOff>489857</xdr:colOff>
      <xdr:row>9</xdr:row>
      <xdr:rowOff>54427</xdr:rowOff>
    </xdr:to>
    <xdr:pic>
      <xdr:nvPicPr>
        <xdr:cNvPr id="8" name="Picture 7">
          <a:extLst>
            <a:ext uri="{FF2B5EF4-FFF2-40B4-BE49-F238E27FC236}">
              <a16:creationId xmlns:a16="http://schemas.microsoft.com/office/drawing/2014/main" id="{00000000-0008-0000-0000-000008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4541" b="25508"/>
        <a:stretch/>
      </xdr:blipFill>
      <xdr:spPr>
        <a:xfrm>
          <a:off x="11134915500" y="660336"/>
          <a:ext cx="1874612" cy="1231055"/>
        </a:xfrm>
        <a:prstGeom prst="rect">
          <a:avLst/>
        </a:prstGeom>
        <a:solidFill>
          <a:schemeClr val="accent4">
            <a:lumMod val="20000"/>
            <a:lumOff val="80000"/>
          </a:schemeClr>
        </a:solidFill>
      </xdr:spPr>
    </xdr:pic>
    <xdr:clientData/>
  </xdr:twoCellAnchor>
  <xdr:twoCellAnchor editAs="oneCell">
    <xdr:from>
      <xdr:col>0</xdr:col>
      <xdr:colOff>374196</xdr:colOff>
      <xdr:row>4</xdr:row>
      <xdr:rowOff>87539</xdr:rowOff>
    </xdr:from>
    <xdr:to>
      <xdr:col>1</xdr:col>
      <xdr:colOff>537484</xdr:colOff>
      <xdr:row>9</xdr:row>
      <xdr:rowOff>29482</xdr:rowOff>
    </xdr:to>
    <xdr:pic>
      <xdr:nvPicPr>
        <xdr:cNvPr id="9" name="Picture 8">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146597230" y="903968"/>
          <a:ext cx="734788" cy="962478"/>
        </a:xfrm>
        <a:prstGeom prst="rect">
          <a:avLst/>
        </a:prstGeom>
        <a:solidFill>
          <a:schemeClr val="accent4">
            <a:lumMod val="20000"/>
            <a:lumOff val="80000"/>
          </a:schemeClr>
        </a:solidFill>
      </xdr:spPr>
    </xdr:pic>
    <xdr:clientData/>
  </xdr:twoCellAnchor>
  <xdr:twoCellAnchor editAs="oneCell">
    <xdr:from>
      <xdr:col>12</xdr:col>
      <xdr:colOff>447881</xdr:colOff>
      <xdr:row>9</xdr:row>
      <xdr:rowOff>80026</xdr:rowOff>
    </xdr:from>
    <xdr:to>
      <xdr:col>14</xdr:col>
      <xdr:colOff>527257</xdr:colOff>
      <xdr:row>12</xdr:row>
      <xdr:rowOff>164900</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11099165116" y="1855873"/>
          <a:ext cx="1435478" cy="1005086"/>
        </a:xfrm>
        <a:prstGeom prst="rect">
          <a:avLst/>
        </a:prstGeom>
      </xdr:spPr>
    </xdr:pic>
    <xdr:clientData/>
  </xdr:twoCellAnchor>
  <xdr:twoCellAnchor editAs="oneCell">
    <xdr:from>
      <xdr:col>2</xdr:col>
      <xdr:colOff>481902</xdr:colOff>
      <xdr:row>9</xdr:row>
      <xdr:rowOff>193037</xdr:rowOff>
    </xdr:from>
    <xdr:to>
      <xdr:col>4</xdr:col>
      <xdr:colOff>536043</xdr:colOff>
      <xdr:row>13</xdr:row>
      <xdr:rowOff>12915</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4"/>
        <a:stretch>
          <a:fillRect/>
        </a:stretch>
      </xdr:blipFill>
      <xdr:spPr>
        <a:xfrm>
          <a:off x="11106792474" y="1968884"/>
          <a:ext cx="1410243" cy="933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6039281</xdr:colOff>
      <xdr:row>4</xdr:row>
      <xdr:rowOff>66717</xdr:rowOff>
    </xdr:from>
    <xdr:to>
      <xdr:col>4</xdr:col>
      <xdr:colOff>772781</xdr:colOff>
      <xdr:row>8</xdr:row>
      <xdr:rowOff>207740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7792747" y="2015012"/>
          <a:ext cx="2353500" cy="1613069"/>
        </a:xfrm>
        <a:prstGeom prst="rect">
          <a:avLst/>
        </a:prstGeom>
      </xdr:spPr>
    </xdr:pic>
    <xdr:clientData/>
  </xdr:twoCellAnchor>
  <xdr:twoCellAnchor editAs="oneCell">
    <xdr:from>
      <xdr:col>13</xdr:col>
      <xdr:colOff>177326</xdr:colOff>
      <xdr:row>4</xdr:row>
      <xdr:rowOff>126999</xdr:rowOff>
    </xdr:from>
    <xdr:to>
      <xdr:col>14</xdr:col>
      <xdr:colOff>101991</xdr:colOff>
      <xdr:row>8</xdr:row>
      <xdr:rowOff>190499</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2"/>
        <a:stretch>
          <a:fillRect/>
        </a:stretch>
      </xdr:blipFill>
      <xdr:spPr>
        <a:xfrm>
          <a:off x="24688326" y="2063749"/>
          <a:ext cx="2242414" cy="1492251"/>
        </a:xfrm>
        <a:prstGeom prst="rect">
          <a:avLst/>
        </a:prstGeom>
      </xdr:spPr>
    </xdr:pic>
    <xdr:clientData/>
  </xdr:twoCellAnchor>
  <xdr:twoCellAnchor editAs="oneCell">
    <xdr:from>
      <xdr:col>1</xdr:col>
      <xdr:colOff>48048</xdr:colOff>
      <xdr:row>2</xdr:row>
      <xdr:rowOff>16098</xdr:rowOff>
    </xdr:from>
    <xdr:to>
      <xdr:col>1</xdr:col>
      <xdr:colOff>908308</xdr:colOff>
      <xdr:row>3</xdr:row>
      <xdr:rowOff>21649</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3"/>
        <a:stretch>
          <a:fillRect/>
        </a:stretch>
      </xdr:blipFill>
      <xdr:spPr>
        <a:xfrm>
          <a:off x="870662" y="968598"/>
          <a:ext cx="860260" cy="481801"/>
        </a:xfrm>
        <a:prstGeom prst="rect">
          <a:avLst/>
        </a:prstGeom>
      </xdr:spPr>
    </xdr:pic>
    <xdr:clientData/>
  </xdr:twoCellAnchor>
  <xdr:twoCellAnchor editAs="oneCell">
    <xdr:from>
      <xdr:col>15</xdr:col>
      <xdr:colOff>21648</xdr:colOff>
      <xdr:row>1</xdr:row>
      <xdr:rowOff>530397</xdr:rowOff>
    </xdr:from>
    <xdr:to>
      <xdr:col>15</xdr:col>
      <xdr:colOff>1321041</xdr:colOff>
      <xdr:row>3</xdr:row>
      <xdr:rowOff>21649</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3"/>
        <a:stretch>
          <a:fillRect/>
        </a:stretch>
      </xdr:blipFill>
      <xdr:spPr>
        <a:xfrm>
          <a:off x="30891307" y="920056"/>
          <a:ext cx="1299393" cy="5303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9074726</xdr:colOff>
      <xdr:row>4</xdr:row>
      <xdr:rowOff>181532</xdr:rowOff>
    </xdr:from>
    <xdr:to>
      <xdr:col>3</xdr:col>
      <xdr:colOff>202768</xdr:colOff>
      <xdr:row>8</xdr:row>
      <xdr:rowOff>385639</xdr:rowOff>
    </xdr:to>
    <xdr:pic>
      <xdr:nvPicPr>
        <xdr:cNvPr id="26" name="Picture 25">
          <a:extLst>
            <a:ext uri="{FF2B5EF4-FFF2-40B4-BE49-F238E27FC236}">
              <a16:creationId xmlns:a16="http://schemas.microsoft.com/office/drawing/2014/main" id="{00000000-0008-0000-0200-00001A000000}"/>
            </a:ext>
          </a:extLst>
        </xdr:cNvPr>
        <xdr:cNvPicPr>
          <a:picLocks noChangeAspect="1"/>
        </xdr:cNvPicPr>
      </xdr:nvPicPr>
      <xdr:blipFill>
        <a:blip xmlns:r="http://schemas.openxmlformats.org/officeDocument/2006/relationships" r:embed="rId1"/>
        <a:stretch>
          <a:fillRect/>
        </a:stretch>
      </xdr:blipFill>
      <xdr:spPr>
        <a:xfrm>
          <a:off x="10503476" y="2173123"/>
          <a:ext cx="1843667" cy="1914277"/>
        </a:xfrm>
        <a:prstGeom prst="rect">
          <a:avLst/>
        </a:prstGeom>
      </xdr:spPr>
    </xdr:pic>
    <xdr:clientData/>
  </xdr:twoCellAnchor>
  <xdr:twoCellAnchor editAs="oneCell">
    <xdr:from>
      <xdr:col>13</xdr:col>
      <xdr:colOff>216479</xdr:colOff>
      <xdr:row>4</xdr:row>
      <xdr:rowOff>71437</xdr:rowOff>
    </xdr:from>
    <xdr:to>
      <xdr:col>14</xdr:col>
      <xdr:colOff>454605</xdr:colOff>
      <xdr:row>8</xdr:row>
      <xdr:rowOff>303069</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2"/>
        <a:stretch>
          <a:fillRect/>
        </a:stretch>
      </xdr:blipFill>
      <xdr:spPr>
        <a:xfrm>
          <a:off x="11305553709" y="2071687"/>
          <a:ext cx="2166937" cy="1946132"/>
        </a:xfrm>
        <a:prstGeom prst="rect">
          <a:avLst/>
        </a:prstGeom>
      </xdr:spPr>
    </xdr:pic>
    <xdr:clientData/>
  </xdr:twoCellAnchor>
  <xdr:twoCellAnchor editAs="oneCell">
    <xdr:from>
      <xdr:col>1</xdr:col>
      <xdr:colOff>51955</xdr:colOff>
      <xdr:row>2</xdr:row>
      <xdr:rowOff>11957</xdr:rowOff>
    </xdr:from>
    <xdr:to>
      <xdr:col>1</xdr:col>
      <xdr:colOff>732416</xdr:colOff>
      <xdr:row>2</xdr:row>
      <xdr:rowOff>408214</xdr:rowOff>
    </xdr:to>
    <xdr:pic>
      <xdr:nvPicPr>
        <xdr:cNvPr id="28" name="Picture 27">
          <a:extLst>
            <a:ext uri="{FF2B5EF4-FFF2-40B4-BE49-F238E27FC236}">
              <a16:creationId xmlns:a16="http://schemas.microsoft.com/office/drawing/2014/main" id="{00000000-0008-0000-0200-00001C000000}"/>
            </a:ext>
          </a:extLst>
        </xdr:cNvPr>
        <xdr:cNvPicPr>
          <a:picLocks noChangeAspect="1"/>
        </xdr:cNvPicPr>
      </xdr:nvPicPr>
      <xdr:blipFill>
        <a:blip xmlns:r="http://schemas.openxmlformats.org/officeDocument/2006/relationships" r:embed="rId3"/>
        <a:stretch>
          <a:fillRect/>
        </a:stretch>
      </xdr:blipFill>
      <xdr:spPr>
        <a:xfrm>
          <a:off x="732312" y="987136"/>
          <a:ext cx="678295" cy="396257"/>
        </a:xfrm>
        <a:prstGeom prst="rect">
          <a:avLst/>
        </a:prstGeom>
      </xdr:spPr>
    </xdr:pic>
    <xdr:clientData/>
  </xdr:twoCellAnchor>
  <xdr:twoCellAnchor editAs="oneCell">
    <xdr:from>
      <xdr:col>15</xdr:col>
      <xdr:colOff>86591</xdr:colOff>
      <xdr:row>1</xdr:row>
      <xdr:rowOff>543836</xdr:rowOff>
    </xdr:from>
    <xdr:to>
      <xdr:col>15</xdr:col>
      <xdr:colOff>1223276</xdr:colOff>
      <xdr:row>3</xdr:row>
      <xdr:rowOff>135134</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3"/>
        <a:stretch>
          <a:fillRect/>
        </a:stretch>
      </xdr:blipFill>
      <xdr:spPr>
        <a:xfrm>
          <a:off x="30371761" y="933495"/>
          <a:ext cx="1136685" cy="60874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8082350</xdr:colOff>
      <xdr:row>4</xdr:row>
      <xdr:rowOff>195416</xdr:rowOff>
    </xdr:from>
    <xdr:to>
      <xdr:col>4</xdr:col>
      <xdr:colOff>548173</xdr:colOff>
      <xdr:row>8</xdr:row>
      <xdr:rowOff>452983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1242056977" y="2271866"/>
          <a:ext cx="2067023" cy="2010167"/>
        </a:xfrm>
        <a:prstGeom prst="rect">
          <a:avLst/>
        </a:prstGeom>
      </xdr:spPr>
    </xdr:pic>
    <xdr:clientData/>
  </xdr:twoCellAnchor>
  <xdr:twoCellAnchor editAs="oneCell">
    <xdr:from>
      <xdr:col>13</xdr:col>
      <xdr:colOff>113865</xdr:colOff>
      <xdr:row>4</xdr:row>
      <xdr:rowOff>291895</xdr:rowOff>
    </xdr:from>
    <xdr:to>
      <xdr:col>14</xdr:col>
      <xdr:colOff>543861</xdr:colOff>
      <xdr:row>8</xdr:row>
      <xdr:rowOff>310598</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11317337672" y="2350524"/>
          <a:ext cx="2273544" cy="1770074"/>
        </a:xfrm>
        <a:prstGeom prst="rect">
          <a:avLst/>
        </a:prstGeom>
      </xdr:spPr>
    </xdr:pic>
    <xdr:clientData/>
  </xdr:twoCellAnchor>
  <xdr:twoCellAnchor editAs="oneCell">
    <xdr:from>
      <xdr:col>1</xdr:col>
      <xdr:colOff>110121</xdr:colOff>
      <xdr:row>1</xdr:row>
      <xdr:rowOff>124240</xdr:rowOff>
    </xdr:from>
    <xdr:to>
      <xdr:col>2</xdr:col>
      <xdr:colOff>24397</xdr:colOff>
      <xdr:row>1</xdr:row>
      <xdr:rowOff>514840</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3"/>
        <a:stretch>
          <a:fillRect/>
        </a:stretch>
      </xdr:blipFill>
      <xdr:spPr>
        <a:xfrm>
          <a:off x="11210452514" y="517664"/>
          <a:ext cx="714376" cy="390600"/>
        </a:xfrm>
        <a:prstGeom prst="rect">
          <a:avLst/>
        </a:prstGeom>
      </xdr:spPr>
    </xdr:pic>
    <xdr:clientData/>
  </xdr:twoCellAnchor>
  <xdr:twoCellAnchor editAs="oneCell">
    <xdr:from>
      <xdr:col>14</xdr:col>
      <xdr:colOff>1097444</xdr:colOff>
      <xdr:row>1</xdr:row>
      <xdr:rowOff>61264</xdr:rowOff>
    </xdr:from>
    <xdr:to>
      <xdr:col>15</xdr:col>
      <xdr:colOff>600488</xdr:colOff>
      <xdr:row>1</xdr:row>
      <xdr:rowOff>485583</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3"/>
        <a:stretch>
          <a:fillRect/>
        </a:stretch>
      </xdr:blipFill>
      <xdr:spPr>
        <a:xfrm>
          <a:off x="11184793371" y="454688"/>
          <a:ext cx="786848" cy="42431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6969536</xdr:colOff>
      <xdr:row>4</xdr:row>
      <xdr:rowOff>125967</xdr:rowOff>
    </xdr:from>
    <xdr:to>
      <xdr:col>4</xdr:col>
      <xdr:colOff>734519</xdr:colOff>
      <xdr:row>9</xdr:row>
      <xdr:rowOff>0</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a:stretch>
          <a:fillRect/>
        </a:stretch>
      </xdr:blipFill>
      <xdr:spPr>
        <a:xfrm>
          <a:off x="9004422" y="2312387"/>
          <a:ext cx="2030618" cy="1757386"/>
        </a:xfrm>
        <a:prstGeom prst="rect">
          <a:avLst/>
        </a:prstGeom>
      </xdr:spPr>
    </xdr:pic>
    <xdr:clientData/>
  </xdr:twoCellAnchor>
  <xdr:twoCellAnchor editAs="oneCell">
    <xdr:from>
      <xdr:col>13</xdr:col>
      <xdr:colOff>157925</xdr:colOff>
      <xdr:row>4</xdr:row>
      <xdr:rowOff>51955</xdr:rowOff>
    </xdr:from>
    <xdr:to>
      <xdr:col>14</xdr:col>
      <xdr:colOff>333994</xdr:colOff>
      <xdr:row>9</xdr:row>
      <xdr:rowOff>43295</xdr:rowOff>
    </xdr:to>
    <xdr:pic>
      <xdr:nvPicPr>
        <xdr:cNvPr id="9" name="Picture 8">
          <a:extLst>
            <a:ext uri="{FF2B5EF4-FFF2-40B4-BE49-F238E27FC236}">
              <a16:creationId xmlns:a16="http://schemas.microsoft.com/office/drawing/2014/main" id="{00000000-0008-0000-0400-000009000000}"/>
            </a:ext>
          </a:extLst>
        </xdr:cNvPr>
        <xdr:cNvPicPr>
          <a:picLocks noChangeAspect="1"/>
        </xdr:cNvPicPr>
      </xdr:nvPicPr>
      <xdr:blipFill>
        <a:blip xmlns:r="http://schemas.openxmlformats.org/officeDocument/2006/relationships" r:embed="rId2"/>
        <a:stretch>
          <a:fillRect/>
        </a:stretch>
      </xdr:blipFill>
      <xdr:spPr>
        <a:xfrm>
          <a:off x="22866391" y="2000250"/>
          <a:ext cx="2146011" cy="1874693"/>
        </a:xfrm>
        <a:prstGeom prst="rect">
          <a:avLst/>
        </a:prstGeom>
      </xdr:spPr>
    </xdr:pic>
    <xdr:clientData/>
  </xdr:twoCellAnchor>
  <xdr:twoCellAnchor editAs="oneCell">
    <xdr:from>
      <xdr:col>1</xdr:col>
      <xdr:colOff>51954</xdr:colOff>
      <xdr:row>2</xdr:row>
      <xdr:rowOff>34636</xdr:rowOff>
    </xdr:from>
    <xdr:to>
      <xdr:col>1</xdr:col>
      <xdr:colOff>813955</xdr:colOff>
      <xdr:row>2</xdr:row>
      <xdr:rowOff>606137</xdr:rowOff>
    </xdr:to>
    <xdr:pic>
      <xdr:nvPicPr>
        <xdr:cNvPr id="11" name="Picture 10">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3"/>
        <a:stretch>
          <a:fillRect/>
        </a:stretch>
      </xdr:blipFill>
      <xdr:spPr>
        <a:xfrm>
          <a:off x="744681" y="865909"/>
          <a:ext cx="762001" cy="571501"/>
        </a:xfrm>
        <a:prstGeom prst="rect">
          <a:avLst/>
        </a:prstGeom>
      </xdr:spPr>
    </xdr:pic>
    <xdr:clientData/>
  </xdr:twoCellAnchor>
  <xdr:twoCellAnchor editAs="oneCell">
    <xdr:from>
      <xdr:col>15</xdr:col>
      <xdr:colOff>116900</xdr:colOff>
      <xdr:row>2</xdr:row>
      <xdr:rowOff>30309</xdr:rowOff>
    </xdr:from>
    <xdr:to>
      <xdr:col>16</xdr:col>
      <xdr:colOff>91787</xdr:colOff>
      <xdr:row>2</xdr:row>
      <xdr:rowOff>541193</xdr:rowOff>
    </xdr:to>
    <xdr:pic>
      <xdr:nvPicPr>
        <xdr:cNvPr id="13" name="Picture 12">
          <a:extLst>
            <a:ext uri="{FF2B5EF4-FFF2-40B4-BE49-F238E27FC236}">
              <a16:creationId xmlns:a16="http://schemas.microsoft.com/office/drawing/2014/main" id="{00000000-0008-0000-0400-00000D000000}"/>
            </a:ext>
          </a:extLst>
        </xdr:cNvPr>
        <xdr:cNvPicPr>
          <a:picLocks noChangeAspect="1"/>
        </xdr:cNvPicPr>
      </xdr:nvPicPr>
      <xdr:blipFill>
        <a:blip xmlns:r="http://schemas.openxmlformats.org/officeDocument/2006/relationships" r:embed="rId3"/>
        <a:stretch>
          <a:fillRect/>
        </a:stretch>
      </xdr:blipFill>
      <xdr:spPr>
        <a:xfrm>
          <a:off x="28367184" y="852923"/>
          <a:ext cx="965487" cy="5108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19050</xdr:colOff>
      <xdr:row>8</xdr:row>
      <xdr:rowOff>138044</xdr:rowOff>
    </xdr:from>
    <xdr:to>
      <xdr:col>6</xdr:col>
      <xdr:colOff>1333500</xdr:colOff>
      <xdr:row>22</xdr:row>
      <xdr:rowOff>57152</xdr:rowOff>
    </xdr:to>
    <xdr:graphicFrame macro="">
      <xdr:nvGraphicFramePr>
        <xdr:cNvPr id="2" name="Chart 1">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9E7A7"/>
  </sheetPr>
  <dimension ref="A1:Q40"/>
  <sheetViews>
    <sheetView rightToLeft="1" topLeftCell="A9" zoomScale="59" zoomScaleNormal="59" workbookViewId="0">
      <selection activeCell="J35" sqref="J35:L35"/>
    </sheetView>
  </sheetViews>
  <sheetFormatPr defaultColWidth="9" defaultRowHeight="15.75"/>
  <cols>
    <col min="1" max="1" width="7.5" style="106" customWidth="1"/>
    <col min="2" max="5" width="9" style="106"/>
    <col min="6" max="6" width="4.375" style="106" customWidth="1"/>
    <col min="7" max="7" width="14.75" style="106" customWidth="1"/>
    <col min="8" max="8" width="10.375" style="106" customWidth="1"/>
    <col min="9" max="9" width="10.625" style="106" customWidth="1"/>
    <col min="10" max="11" width="9" style="106"/>
    <col min="12" max="12" width="15.375" style="106" customWidth="1"/>
    <col min="13" max="16384" width="9" style="106"/>
  </cols>
  <sheetData>
    <row r="1" spans="1:17">
      <c r="A1" s="105"/>
      <c r="B1" s="105"/>
      <c r="C1" s="105"/>
      <c r="D1" s="105"/>
      <c r="E1" s="105"/>
      <c r="F1" s="105"/>
      <c r="G1" s="105"/>
      <c r="H1" s="105"/>
      <c r="I1" s="105"/>
      <c r="J1" s="105"/>
      <c r="K1" s="105"/>
      <c r="L1" s="105"/>
      <c r="M1" s="105"/>
      <c r="N1" s="105"/>
    </row>
    <row r="2" spans="1:17">
      <c r="A2" s="105"/>
    </row>
    <row r="3" spans="1:17">
      <c r="A3" s="105"/>
      <c r="B3" s="105"/>
      <c r="C3" s="105"/>
      <c r="D3" s="105"/>
      <c r="E3" s="105"/>
      <c r="F3" s="105"/>
      <c r="G3" s="105"/>
      <c r="H3" s="105"/>
      <c r="I3" s="105"/>
      <c r="J3" s="105"/>
      <c r="K3" s="105"/>
      <c r="L3" s="105"/>
      <c r="M3" s="105"/>
      <c r="N3" s="105"/>
    </row>
    <row r="4" spans="1:17">
      <c r="A4" s="105"/>
      <c r="B4" s="105"/>
      <c r="C4" s="105"/>
      <c r="D4" s="105"/>
      <c r="E4" s="105"/>
      <c r="F4" s="105"/>
      <c r="G4" s="105"/>
      <c r="H4" s="105"/>
      <c r="I4" s="105"/>
      <c r="J4" s="105"/>
      <c r="K4" s="105"/>
      <c r="L4" s="105"/>
      <c r="M4" s="105"/>
      <c r="N4" s="105"/>
      <c r="O4" s="105"/>
      <c r="P4" s="105"/>
      <c r="Q4" s="105"/>
    </row>
    <row r="5" spans="1:17" ht="16.5" thickBot="1">
      <c r="A5" s="105"/>
      <c r="B5" s="105"/>
      <c r="C5" s="105"/>
      <c r="D5" s="105"/>
      <c r="E5" s="105"/>
      <c r="F5" s="105"/>
      <c r="G5" s="105"/>
      <c r="H5" s="105"/>
      <c r="I5" s="105"/>
      <c r="J5" s="105"/>
      <c r="K5" s="105"/>
      <c r="L5" s="105"/>
      <c r="M5" s="105"/>
      <c r="N5" s="105"/>
      <c r="O5" s="105"/>
      <c r="P5" s="105"/>
      <c r="Q5" s="105"/>
    </row>
    <row r="6" spans="1:17" ht="15.75" customHeight="1">
      <c r="A6" s="105"/>
      <c r="B6" s="105"/>
      <c r="C6" s="301" t="s">
        <v>377</v>
      </c>
      <c r="D6" s="302"/>
      <c r="E6" s="302"/>
      <c r="F6" s="302"/>
      <c r="G6" s="302"/>
      <c r="H6" s="302"/>
      <c r="I6" s="302"/>
      <c r="J6" s="302"/>
      <c r="K6" s="302"/>
      <c r="L6" s="302"/>
      <c r="M6" s="302"/>
      <c r="N6" s="302"/>
      <c r="O6" s="303"/>
      <c r="P6" s="105"/>
      <c r="Q6" s="105"/>
    </row>
    <row r="7" spans="1:17" ht="8.25" customHeight="1" thickBot="1">
      <c r="A7" s="105"/>
      <c r="B7" s="105"/>
      <c r="C7" s="304"/>
      <c r="D7" s="305"/>
      <c r="E7" s="305"/>
      <c r="F7" s="305"/>
      <c r="G7" s="305"/>
      <c r="H7" s="305"/>
      <c r="I7" s="305"/>
      <c r="J7" s="305"/>
      <c r="K7" s="305"/>
      <c r="L7" s="305"/>
      <c r="M7" s="305"/>
      <c r="N7" s="305"/>
      <c r="O7" s="306"/>
      <c r="P7" s="105"/>
      <c r="Q7" s="105"/>
    </row>
    <row r="8" spans="1:17" ht="15.75" customHeight="1" thickBot="1">
      <c r="A8" s="107"/>
      <c r="B8" s="107"/>
      <c r="C8" s="107"/>
      <c r="D8" s="107"/>
      <c r="E8" s="107"/>
      <c r="F8" s="107"/>
      <c r="G8" s="107"/>
      <c r="H8" s="107"/>
      <c r="I8" s="107"/>
      <c r="J8" s="107"/>
      <c r="K8" s="107"/>
      <c r="L8" s="107"/>
      <c r="M8" s="107"/>
      <c r="N8" s="107"/>
      <c r="O8" s="105"/>
      <c r="P8" s="105"/>
      <c r="Q8" s="105"/>
    </row>
    <row r="9" spans="1:17" ht="24" customHeight="1" thickBot="1">
      <c r="A9" s="105"/>
      <c r="C9" s="307" t="s">
        <v>376</v>
      </c>
      <c r="D9" s="308"/>
      <c r="E9" s="308"/>
      <c r="F9" s="308"/>
      <c r="G9" s="308"/>
      <c r="H9" s="308"/>
      <c r="I9" s="308"/>
      <c r="J9" s="308"/>
      <c r="K9" s="308"/>
      <c r="L9" s="308"/>
      <c r="M9" s="308"/>
      <c r="N9" s="308"/>
      <c r="O9" s="309"/>
      <c r="P9" s="105"/>
      <c r="Q9" s="105"/>
    </row>
    <row r="10" spans="1:17" ht="29.25" thickBot="1">
      <c r="A10" s="105"/>
      <c r="B10" s="105"/>
      <c r="C10" s="108"/>
      <c r="D10" s="108"/>
      <c r="E10" s="108"/>
      <c r="F10" s="108"/>
      <c r="G10" s="108"/>
      <c r="H10" s="108"/>
      <c r="I10" s="108"/>
      <c r="J10" s="108"/>
      <c r="K10" s="108"/>
      <c r="L10" s="108"/>
      <c r="M10" s="105"/>
      <c r="N10" s="105"/>
      <c r="O10" s="105"/>
      <c r="P10" s="105"/>
      <c r="Q10" s="105"/>
    </row>
    <row r="11" spans="1:17" ht="27.75" customHeight="1" thickBot="1">
      <c r="A11" s="105"/>
      <c r="B11" s="105"/>
      <c r="C11" s="105"/>
      <c r="G11" s="298" t="s">
        <v>784</v>
      </c>
      <c r="H11" s="299"/>
      <c r="I11" s="299"/>
      <c r="J11" s="299"/>
      <c r="K11" s="299"/>
      <c r="L11" s="300"/>
      <c r="M11" s="114"/>
      <c r="N11" s="114"/>
      <c r="O11" s="114"/>
      <c r="P11" s="105"/>
      <c r="Q11" s="105"/>
    </row>
    <row r="12" spans="1:17">
      <c r="A12" s="105"/>
      <c r="B12" s="105"/>
      <c r="C12" s="105"/>
      <c r="D12" s="105"/>
      <c r="E12" s="105"/>
      <c r="F12" s="105"/>
      <c r="G12" s="105"/>
      <c r="H12" s="105"/>
      <c r="I12" s="105"/>
      <c r="J12" s="105"/>
      <c r="K12" s="105"/>
      <c r="L12" s="105"/>
      <c r="M12" s="105"/>
      <c r="N12" s="105"/>
      <c r="O12" s="105"/>
      <c r="P12" s="105"/>
      <c r="Q12" s="105"/>
    </row>
    <row r="13" spans="1:17">
      <c r="A13" s="105"/>
      <c r="B13" s="105"/>
      <c r="C13" s="105"/>
      <c r="D13" s="105"/>
      <c r="E13" s="105"/>
      <c r="F13" s="105"/>
      <c r="G13" s="105"/>
      <c r="H13" s="105"/>
      <c r="I13" s="105"/>
      <c r="J13" s="105"/>
      <c r="K13" s="105"/>
      <c r="L13" s="105"/>
      <c r="M13" s="105"/>
      <c r="N13" s="105"/>
      <c r="O13" s="105"/>
      <c r="P13" s="105"/>
      <c r="Q13" s="105"/>
    </row>
    <row r="14" spans="1:17">
      <c r="A14" s="105"/>
      <c r="B14" s="105"/>
      <c r="C14" s="105"/>
      <c r="D14" s="105"/>
      <c r="E14" s="105"/>
      <c r="F14" s="105"/>
      <c r="G14" s="105"/>
      <c r="H14" s="105"/>
      <c r="I14" s="105"/>
      <c r="J14" s="105"/>
      <c r="K14" s="105"/>
      <c r="L14" s="105"/>
      <c r="M14" s="105"/>
      <c r="N14" s="105"/>
      <c r="O14" s="105"/>
      <c r="P14" s="105"/>
      <c r="Q14" s="105"/>
    </row>
    <row r="15" spans="1:17" ht="26.25" customHeight="1">
      <c r="A15" s="105"/>
      <c r="B15" s="105"/>
      <c r="C15" s="105"/>
      <c r="D15" s="105"/>
      <c r="E15" s="105"/>
      <c r="F15" s="105"/>
      <c r="G15" s="290" t="s">
        <v>12</v>
      </c>
      <c r="H15" s="290"/>
      <c r="I15" s="290"/>
      <c r="J15" s="310"/>
      <c r="K15" s="311"/>
      <c r="L15" s="312"/>
      <c r="O15" s="105"/>
      <c r="P15" s="105"/>
      <c r="Q15" s="105"/>
    </row>
    <row r="16" spans="1:17">
      <c r="A16" s="109"/>
      <c r="B16" s="109"/>
      <c r="C16" s="109"/>
      <c r="D16" s="110"/>
      <c r="E16" s="110"/>
      <c r="F16" s="109"/>
      <c r="G16" s="109"/>
      <c r="H16" s="109"/>
      <c r="I16" s="109"/>
      <c r="J16" s="109"/>
      <c r="K16" s="109"/>
      <c r="L16" s="111"/>
      <c r="M16" s="111"/>
      <c r="N16" s="111"/>
      <c r="O16" s="105"/>
      <c r="P16" s="105"/>
      <c r="Q16" s="105"/>
    </row>
    <row r="17" spans="1:17">
      <c r="A17" s="105"/>
      <c r="B17" s="105"/>
      <c r="C17" s="105"/>
      <c r="D17" s="105"/>
      <c r="E17" s="105"/>
      <c r="F17" s="105"/>
      <c r="G17" s="105"/>
      <c r="H17" s="105"/>
      <c r="I17" s="105"/>
      <c r="J17" s="105"/>
      <c r="K17" s="105"/>
      <c r="L17" s="190"/>
      <c r="M17" s="190"/>
      <c r="N17" s="190"/>
      <c r="O17" s="105"/>
      <c r="P17" s="105"/>
      <c r="Q17" s="105"/>
    </row>
    <row r="18" spans="1:17" ht="28.5" customHeight="1">
      <c r="A18" s="105"/>
      <c r="B18" s="105"/>
      <c r="C18" s="112"/>
      <c r="D18" s="112"/>
      <c r="E18" s="112"/>
      <c r="F18" s="105"/>
      <c r="G18" s="289" t="s">
        <v>13</v>
      </c>
      <c r="H18" s="289"/>
      <c r="I18" s="289"/>
      <c r="J18" s="295"/>
      <c r="K18" s="296"/>
      <c r="L18" s="297"/>
      <c r="O18" s="105"/>
      <c r="P18" s="105"/>
      <c r="Q18" s="105"/>
    </row>
    <row r="19" spans="1:17">
      <c r="A19" s="105"/>
      <c r="B19" s="105"/>
      <c r="C19" s="112"/>
      <c r="D19" s="112"/>
      <c r="E19" s="112"/>
      <c r="F19" s="105"/>
      <c r="G19" s="113"/>
      <c r="H19" s="113"/>
      <c r="I19" s="113"/>
      <c r="J19" s="113"/>
      <c r="K19" s="113"/>
      <c r="L19" s="111"/>
      <c r="M19" s="111"/>
      <c r="N19" s="111"/>
      <c r="O19" s="105"/>
      <c r="P19" s="105"/>
      <c r="Q19" s="105"/>
    </row>
    <row r="20" spans="1:17">
      <c r="A20" s="105"/>
      <c r="B20" s="105"/>
      <c r="C20" s="105"/>
      <c r="D20" s="105"/>
      <c r="E20" s="105"/>
      <c r="F20" s="105"/>
      <c r="G20" s="105"/>
      <c r="H20" s="105"/>
      <c r="I20" s="105"/>
      <c r="J20" s="105"/>
      <c r="K20" s="105"/>
      <c r="L20" s="190"/>
      <c r="M20" s="190"/>
      <c r="N20" s="190"/>
      <c r="O20" s="105"/>
      <c r="P20" s="105"/>
      <c r="Q20" s="105"/>
    </row>
    <row r="21" spans="1:17" ht="26.25" customHeight="1">
      <c r="A21" s="105"/>
      <c r="B21" s="105"/>
      <c r="C21" s="105"/>
      <c r="D21" s="105"/>
      <c r="E21" s="105"/>
      <c r="F21" s="105"/>
      <c r="G21" s="291" t="s">
        <v>14</v>
      </c>
      <c r="H21" s="291"/>
      <c r="I21" s="291"/>
      <c r="J21" s="292"/>
      <c r="K21" s="293"/>
      <c r="L21" s="294"/>
      <c r="O21" s="105"/>
      <c r="P21" s="105"/>
      <c r="Q21" s="105"/>
    </row>
    <row r="22" spans="1:17">
      <c r="A22" s="105"/>
      <c r="B22" s="105"/>
      <c r="C22" s="105"/>
      <c r="D22" s="105"/>
      <c r="E22" s="105"/>
      <c r="F22" s="105"/>
      <c r="G22" s="109"/>
      <c r="H22" s="109"/>
      <c r="I22" s="109"/>
      <c r="J22" s="109"/>
      <c r="K22" s="109"/>
      <c r="L22" s="111"/>
      <c r="M22" s="111"/>
      <c r="N22" s="111"/>
      <c r="O22" s="105"/>
      <c r="P22" s="105"/>
      <c r="Q22" s="105"/>
    </row>
    <row r="23" spans="1:17">
      <c r="A23" s="105"/>
      <c r="B23" s="105"/>
      <c r="C23" s="105"/>
      <c r="D23" s="105"/>
      <c r="E23" s="105"/>
      <c r="F23" s="105"/>
      <c r="G23" s="105"/>
      <c r="H23" s="105"/>
      <c r="I23" s="105"/>
      <c r="J23" s="105"/>
      <c r="K23" s="105"/>
      <c r="L23" s="190"/>
      <c r="M23" s="190"/>
      <c r="N23" s="190"/>
      <c r="O23" s="105"/>
      <c r="P23" s="105"/>
      <c r="Q23" s="105"/>
    </row>
    <row r="24" spans="1:17" ht="27.75" customHeight="1">
      <c r="A24" s="105"/>
      <c r="B24" s="105"/>
      <c r="C24" s="105"/>
      <c r="D24" s="105"/>
      <c r="E24" s="105"/>
      <c r="F24" s="105"/>
      <c r="G24" s="290" t="s">
        <v>15</v>
      </c>
      <c r="H24" s="290"/>
      <c r="I24" s="290"/>
      <c r="J24" s="292"/>
      <c r="K24" s="293"/>
      <c r="L24" s="294"/>
      <c r="O24" s="105"/>
      <c r="P24" s="105"/>
      <c r="Q24" s="105"/>
    </row>
    <row r="25" spans="1:17" ht="24" customHeight="1">
      <c r="A25" s="105"/>
      <c r="B25" s="105"/>
      <c r="C25" s="105"/>
      <c r="D25" s="105"/>
      <c r="E25" s="105"/>
      <c r="F25" s="105"/>
      <c r="G25" s="109"/>
      <c r="H25" s="109"/>
      <c r="I25" s="109"/>
      <c r="J25" s="109"/>
      <c r="K25" s="109"/>
      <c r="L25" s="111"/>
      <c r="M25" s="111"/>
      <c r="N25" s="111"/>
      <c r="O25" s="105"/>
      <c r="P25" s="105"/>
      <c r="Q25" s="105"/>
    </row>
    <row r="26" spans="1:17">
      <c r="A26" s="105"/>
      <c r="B26" s="105"/>
      <c r="C26" s="105"/>
      <c r="D26" s="105"/>
      <c r="E26" s="105"/>
      <c r="F26" s="105"/>
      <c r="G26" s="105"/>
      <c r="H26" s="105"/>
      <c r="I26" s="105"/>
      <c r="J26" s="105"/>
      <c r="K26" s="105"/>
      <c r="L26" s="190"/>
      <c r="M26" s="190"/>
      <c r="N26" s="190"/>
      <c r="O26" s="105"/>
      <c r="P26" s="105"/>
      <c r="Q26" s="105"/>
    </row>
    <row r="27" spans="1:17" ht="28.5" customHeight="1">
      <c r="A27" s="105"/>
      <c r="B27" s="105"/>
      <c r="C27" s="105"/>
      <c r="D27" s="105"/>
      <c r="E27" s="105"/>
      <c r="F27" s="105"/>
      <c r="G27" s="289" t="s">
        <v>16</v>
      </c>
      <c r="H27" s="289"/>
      <c r="I27" s="289"/>
      <c r="J27" s="292"/>
      <c r="K27" s="293"/>
      <c r="L27" s="294"/>
      <c r="O27" s="105"/>
      <c r="P27" s="105"/>
      <c r="Q27" s="105"/>
    </row>
    <row r="28" spans="1:17">
      <c r="A28" s="109"/>
      <c r="B28" s="109"/>
      <c r="C28" s="109"/>
      <c r="D28" s="110"/>
      <c r="E28" s="110"/>
      <c r="F28" s="109"/>
      <c r="G28" s="109"/>
      <c r="H28" s="109"/>
      <c r="I28" s="109"/>
      <c r="J28" s="109"/>
      <c r="K28" s="109"/>
      <c r="L28" s="111"/>
      <c r="M28" s="111"/>
      <c r="N28" s="111"/>
      <c r="O28" s="105"/>
      <c r="P28" s="288"/>
      <c r="Q28" s="105"/>
    </row>
    <row r="29" spans="1:17" ht="21" customHeight="1">
      <c r="A29" s="105"/>
      <c r="B29" s="105"/>
      <c r="C29" s="105"/>
      <c r="D29" s="105"/>
      <c r="E29" s="105"/>
      <c r="F29" s="105"/>
      <c r="G29" s="105"/>
      <c r="H29" s="105"/>
      <c r="I29" s="105"/>
      <c r="J29" s="105"/>
      <c r="K29" s="105"/>
      <c r="L29" s="190"/>
      <c r="M29" s="190"/>
      <c r="N29" s="190"/>
      <c r="O29" s="105"/>
      <c r="P29" s="105"/>
      <c r="Q29" s="105"/>
    </row>
    <row r="30" spans="1:17" ht="22.5" customHeight="1">
      <c r="A30" s="105"/>
      <c r="B30" s="105"/>
      <c r="C30" s="105"/>
      <c r="D30" s="105"/>
      <c r="E30" s="105"/>
      <c r="F30" s="105"/>
      <c r="G30" s="290" t="s">
        <v>17</v>
      </c>
      <c r="H30" s="290"/>
      <c r="I30" s="290"/>
      <c r="J30" s="292"/>
      <c r="K30" s="293"/>
      <c r="L30" s="294"/>
      <c r="O30" s="105"/>
      <c r="P30" s="105"/>
      <c r="Q30" s="105"/>
    </row>
    <row r="31" spans="1:17" ht="30" customHeight="1">
      <c r="A31" s="105"/>
      <c r="B31" s="105"/>
      <c r="C31" s="105"/>
      <c r="D31" s="105"/>
      <c r="E31" s="105"/>
      <c r="F31" s="105"/>
      <c r="G31" s="105"/>
      <c r="H31" s="105"/>
      <c r="I31" s="105"/>
      <c r="J31" s="105"/>
      <c r="K31" s="105"/>
      <c r="L31" s="190"/>
      <c r="M31" s="190"/>
      <c r="N31" s="190"/>
      <c r="O31" s="105"/>
      <c r="P31" s="105"/>
      <c r="Q31" s="105"/>
    </row>
    <row r="32" spans="1:17">
      <c r="A32" s="105"/>
      <c r="B32" s="105"/>
      <c r="C32" s="105"/>
      <c r="D32" s="105"/>
      <c r="E32" s="105"/>
      <c r="F32" s="105"/>
      <c r="G32" s="105"/>
      <c r="H32" s="105"/>
      <c r="I32" s="105"/>
      <c r="J32" s="105"/>
      <c r="K32" s="105"/>
      <c r="L32" s="190"/>
      <c r="M32" s="190"/>
      <c r="N32" s="190"/>
      <c r="O32" s="105"/>
      <c r="P32" s="105"/>
      <c r="Q32" s="105"/>
    </row>
    <row r="33" spans="1:17" ht="25.5" customHeight="1">
      <c r="A33" s="105"/>
      <c r="B33" s="105"/>
      <c r="C33" s="105"/>
      <c r="D33" s="105"/>
      <c r="E33" s="105"/>
      <c r="F33" s="105"/>
      <c r="G33" s="291" t="s">
        <v>689</v>
      </c>
      <c r="H33" s="291"/>
      <c r="I33" s="291"/>
      <c r="J33" s="292"/>
      <c r="K33" s="293"/>
      <c r="L33" s="294"/>
      <c r="O33" s="105"/>
      <c r="P33" s="105"/>
      <c r="Q33" s="105"/>
    </row>
    <row r="34" spans="1:17" ht="28.5" customHeight="1">
      <c r="A34" s="105"/>
      <c r="B34" s="105"/>
      <c r="C34" s="105"/>
      <c r="D34" s="105"/>
      <c r="E34" s="105"/>
      <c r="F34" s="105"/>
      <c r="G34" s="105"/>
      <c r="H34" s="105"/>
      <c r="I34" s="105"/>
      <c r="J34" s="105"/>
      <c r="K34" s="105"/>
      <c r="L34" s="190"/>
      <c r="M34" s="105"/>
      <c r="N34" s="105"/>
      <c r="O34" s="105"/>
      <c r="P34" s="105"/>
      <c r="Q34" s="105"/>
    </row>
    <row r="35" spans="1:17" ht="29.25" customHeight="1">
      <c r="A35" s="105"/>
      <c r="B35" s="105"/>
      <c r="C35" s="105"/>
      <c r="D35" s="105"/>
      <c r="E35" s="105"/>
      <c r="F35" s="105"/>
      <c r="G35" s="289" t="s">
        <v>375</v>
      </c>
      <c r="H35" s="289"/>
      <c r="I35" s="289"/>
      <c r="J35" s="292"/>
      <c r="K35" s="293"/>
      <c r="L35" s="294"/>
      <c r="O35" s="105"/>
      <c r="P35" s="105"/>
      <c r="Q35" s="105"/>
    </row>
    <row r="36" spans="1:17" ht="23.25" customHeight="1">
      <c r="A36" s="105"/>
      <c r="B36" s="105"/>
      <c r="C36" s="105"/>
      <c r="D36" s="105"/>
      <c r="E36" s="105"/>
      <c r="F36" s="105"/>
      <c r="G36" s="105"/>
      <c r="H36" s="105"/>
      <c r="I36" s="105"/>
      <c r="J36" s="105"/>
      <c r="K36" s="105"/>
      <c r="L36" s="105"/>
      <c r="M36" s="105"/>
      <c r="N36" s="105"/>
      <c r="O36" s="105"/>
      <c r="P36" s="105"/>
      <c r="Q36" s="105"/>
    </row>
    <row r="37" spans="1:17" ht="22.5" customHeight="1">
      <c r="A37" s="105"/>
      <c r="B37" s="105"/>
      <c r="C37" s="105"/>
      <c r="D37" s="105"/>
      <c r="E37" s="105"/>
      <c r="F37" s="105"/>
      <c r="G37" s="105"/>
      <c r="H37" s="105"/>
      <c r="I37" s="105"/>
      <c r="J37" s="105"/>
      <c r="K37" s="105"/>
      <c r="L37" s="105"/>
      <c r="M37" s="105"/>
      <c r="N37" s="105"/>
      <c r="O37" s="105"/>
      <c r="P37" s="105"/>
      <c r="Q37" s="105"/>
    </row>
    <row r="38" spans="1:17">
      <c r="A38" s="105"/>
      <c r="B38" s="105"/>
      <c r="C38" s="105"/>
      <c r="D38" s="105"/>
      <c r="E38" s="105"/>
      <c r="F38" s="105"/>
      <c r="G38" s="105"/>
      <c r="H38" s="105"/>
      <c r="I38" s="105"/>
      <c r="J38" s="105"/>
      <c r="K38" s="105"/>
      <c r="L38" s="105"/>
      <c r="M38" s="105"/>
      <c r="N38" s="105"/>
      <c r="O38" s="105"/>
      <c r="P38" s="105"/>
      <c r="Q38" s="105"/>
    </row>
    <row r="39" spans="1:17">
      <c r="A39" s="105"/>
      <c r="B39" s="105"/>
      <c r="C39" s="105"/>
      <c r="D39" s="105"/>
      <c r="E39" s="105"/>
      <c r="F39" s="105"/>
      <c r="G39" s="105"/>
      <c r="H39" s="105"/>
      <c r="I39" s="105"/>
      <c r="J39" s="105"/>
      <c r="K39" s="105"/>
      <c r="L39" s="105"/>
      <c r="M39" s="105"/>
      <c r="N39" s="105"/>
      <c r="O39" s="105"/>
      <c r="P39" s="105"/>
      <c r="Q39" s="105"/>
    </row>
    <row r="40" spans="1:17">
      <c r="A40" s="105"/>
      <c r="B40" s="105"/>
      <c r="C40" s="105"/>
      <c r="D40" s="105"/>
      <c r="E40" s="105"/>
      <c r="F40" s="105"/>
      <c r="G40" s="105"/>
      <c r="H40" s="105"/>
      <c r="I40" s="105"/>
      <c r="J40" s="105"/>
      <c r="K40" s="105"/>
      <c r="L40" s="105"/>
      <c r="M40" s="105"/>
      <c r="N40" s="105"/>
      <c r="O40" s="105"/>
      <c r="P40" s="105"/>
      <c r="Q40" s="105"/>
    </row>
  </sheetData>
  <sheetProtection algorithmName="SHA-512" hashValue="LysApXg+eCq/BeecTO4wG2m1kWBoT7IyOJmvstzugjrogsIkyJQREJdEc7h2Wv8hA4ygVTpYURc5YbaQogma4w==" saltValue="Js0UUnLeCwP1Xjpgyx7YWw==" spinCount="100000" sheet="1" selectLockedCells="1"/>
  <mergeCells count="19">
    <mergeCell ref="G15:I15"/>
    <mergeCell ref="G11:L11"/>
    <mergeCell ref="C6:O7"/>
    <mergeCell ref="C9:O9"/>
    <mergeCell ref="J15:L15"/>
    <mergeCell ref="G18:I18"/>
    <mergeCell ref="G21:I21"/>
    <mergeCell ref="G24:I24"/>
    <mergeCell ref="J18:L18"/>
    <mergeCell ref="J24:L24"/>
    <mergeCell ref="J21:L21"/>
    <mergeCell ref="G35:I35"/>
    <mergeCell ref="G27:I27"/>
    <mergeCell ref="G30:I30"/>
    <mergeCell ref="G33:I33"/>
    <mergeCell ref="J27:L27"/>
    <mergeCell ref="J30:L30"/>
    <mergeCell ref="J35:L35"/>
    <mergeCell ref="J33:L33"/>
  </mergeCells>
  <pageMargins left="0.7" right="0.7" top="0.75" bottom="0.75" header="0.3" footer="0.3"/>
  <pageSetup scale="6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CQ114"/>
  <sheetViews>
    <sheetView rightToLeft="1" topLeftCell="B7" zoomScale="44" zoomScaleNormal="44" zoomScalePageLayoutView="55" workbookViewId="0">
      <selection activeCell="E13" sqref="E13:G13"/>
    </sheetView>
  </sheetViews>
  <sheetFormatPr defaultColWidth="12.75" defaultRowHeight="15.75"/>
  <cols>
    <col min="1" max="1" width="10.75" style="5" customWidth="1"/>
    <col min="2" max="2" width="12.125" style="14" customWidth="1"/>
    <col min="3" max="3" width="79.5" style="17" customWidth="1"/>
    <col min="4" max="4" width="20.375" style="55" customWidth="1"/>
    <col min="5" max="5" width="12.25" style="17" customWidth="1"/>
    <col min="6" max="6" width="13.5" style="17" customWidth="1"/>
    <col min="7" max="7" width="26" style="5" customWidth="1"/>
    <col min="8" max="8" width="18.25" style="18" customWidth="1"/>
    <col min="9" max="9" width="25.375" style="12" customWidth="1"/>
    <col min="10" max="10" width="20.5" style="5" customWidth="1"/>
    <col min="11" max="11" width="20.125" style="5" customWidth="1"/>
    <col min="12" max="12" width="23" style="12" customWidth="1"/>
    <col min="13" max="13" width="32.875" style="5" customWidth="1"/>
    <col min="14" max="15" width="30.5" style="5" customWidth="1"/>
    <col min="16" max="16" width="17.5" style="5" customWidth="1"/>
    <col min="17" max="17" width="8.375" style="5" customWidth="1"/>
    <col min="18" max="19" width="21" style="5" customWidth="1"/>
    <col min="20" max="16384" width="12.75" style="5"/>
  </cols>
  <sheetData>
    <row r="1" spans="1:95" ht="31.5" customHeight="1">
      <c r="A1" s="117"/>
      <c r="B1" s="117"/>
      <c r="C1" s="117"/>
      <c r="D1" s="117"/>
      <c r="E1" s="117"/>
      <c r="F1" s="117"/>
      <c r="G1" s="117"/>
      <c r="H1" s="117"/>
      <c r="I1" s="117"/>
      <c r="J1" s="117"/>
      <c r="K1" s="117"/>
      <c r="L1" s="117"/>
      <c r="M1" s="117"/>
      <c r="N1" s="117"/>
      <c r="O1" s="117"/>
      <c r="P1" s="117"/>
      <c r="Q1" s="117"/>
    </row>
    <row r="2" spans="1:95" ht="45" customHeight="1">
      <c r="A2" s="320" t="s">
        <v>690</v>
      </c>
      <c r="B2" s="320"/>
      <c r="C2" s="320"/>
      <c r="D2" s="320"/>
      <c r="E2" s="320"/>
      <c r="F2" s="320"/>
      <c r="G2" s="320"/>
      <c r="H2" s="320"/>
      <c r="I2" s="320"/>
      <c r="J2" s="320"/>
      <c r="K2" s="320"/>
      <c r="L2" s="320"/>
      <c r="M2" s="320"/>
      <c r="N2" s="320"/>
      <c r="O2" s="320"/>
      <c r="P2" s="320"/>
      <c r="Q2" s="320"/>
    </row>
    <row r="3" spans="1:95" ht="36.75" customHeight="1">
      <c r="A3" s="321"/>
      <c r="B3" s="132"/>
      <c r="C3" s="322" t="s">
        <v>384</v>
      </c>
      <c r="D3" s="322"/>
      <c r="E3" s="322"/>
      <c r="F3" s="322"/>
      <c r="G3" s="322"/>
      <c r="H3" s="322"/>
      <c r="I3" s="322"/>
      <c r="J3" s="322"/>
      <c r="K3" s="322"/>
      <c r="L3" s="322"/>
      <c r="M3" s="322"/>
      <c r="N3" s="322"/>
      <c r="O3" s="322"/>
      <c r="P3" s="133"/>
      <c r="Q3" s="336"/>
    </row>
    <row r="4" spans="1:95" ht="40.5" customHeight="1">
      <c r="A4" s="321"/>
      <c r="B4" s="199"/>
      <c r="C4" s="132"/>
      <c r="D4" s="371" t="s">
        <v>2</v>
      </c>
      <c r="E4" s="371"/>
      <c r="F4" s="371"/>
      <c r="G4" s="371"/>
      <c r="H4" s="371"/>
      <c r="I4" s="371"/>
      <c r="J4" s="371"/>
      <c r="K4" s="371"/>
      <c r="L4" s="371"/>
      <c r="M4" s="371"/>
      <c r="N4" s="371"/>
      <c r="O4" s="133"/>
      <c r="P4" s="200"/>
      <c r="Q4" s="337"/>
    </row>
    <row r="5" spans="1:95" ht="36.75" customHeight="1">
      <c r="A5" s="321"/>
      <c r="B5" s="199"/>
      <c r="C5" s="133"/>
      <c r="D5" s="323"/>
      <c r="E5" s="324"/>
      <c r="F5" s="325" t="s">
        <v>3</v>
      </c>
      <c r="G5" s="326"/>
      <c r="H5" s="327" t="s">
        <v>4</v>
      </c>
      <c r="I5" s="328"/>
      <c r="J5" s="328"/>
      <c r="K5" s="329"/>
      <c r="L5" s="34" t="s">
        <v>140</v>
      </c>
      <c r="M5" s="184" t="s">
        <v>373</v>
      </c>
      <c r="N5" s="132"/>
      <c r="O5" s="132"/>
      <c r="P5" s="198"/>
      <c r="Q5" s="337"/>
    </row>
    <row r="6" spans="1:95" ht="30" customHeight="1">
      <c r="A6" s="321"/>
      <c r="B6" s="199"/>
      <c r="C6" s="132"/>
      <c r="D6" s="323"/>
      <c r="E6" s="324"/>
      <c r="F6" s="339" t="s">
        <v>5</v>
      </c>
      <c r="G6" s="340"/>
      <c r="H6" s="341" t="s">
        <v>365</v>
      </c>
      <c r="I6" s="342"/>
      <c r="J6" s="342"/>
      <c r="K6" s="343"/>
      <c r="L6" s="47">
        <v>2</v>
      </c>
      <c r="M6" s="48" t="s">
        <v>379</v>
      </c>
      <c r="N6" s="132"/>
      <c r="O6" s="132"/>
      <c r="P6" s="198"/>
      <c r="Q6" s="337"/>
    </row>
    <row r="7" spans="1:95" ht="23.25" customHeight="1">
      <c r="A7" s="321"/>
      <c r="B7" s="199"/>
      <c r="C7" s="132"/>
      <c r="D7" s="323"/>
      <c r="E7" s="324"/>
      <c r="F7" s="344" t="s">
        <v>6</v>
      </c>
      <c r="G7" s="345"/>
      <c r="H7" s="341" t="s">
        <v>366</v>
      </c>
      <c r="I7" s="342"/>
      <c r="J7" s="342"/>
      <c r="K7" s="343"/>
      <c r="L7" s="33">
        <v>1</v>
      </c>
      <c r="M7" s="49" t="s">
        <v>380</v>
      </c>
      <c r="N7" s="132"/>
      <c r="O7" s="132"/>
      <c r="P7" s="198"/>
      <c r="Q7" s="337"/>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row>
    <row r="8" spans="1:95" ht="23.25" customHeight="1">
      <c r="A8" s="321"/>
      <c r="B8" s="199"/>
      <c r="C8" s="132"/>
      <c r="D8" s="323"/>
      <c r="E8" s="324"/>
      <c r="F8" s="346" t="s">
        <v>7</v>
      </c>
      <c r="G8" s="347"/>
      <c r="H8" s="341" t="s">
        <v>367</v>
      </c>
      <c r="I8" s="342"/>
      <c r="J8" s="342"/>
      <c r="K8" s="343"/>
      <c r="L8" s="35">
        <v>0</v>
      </c>
      <c r="M8" s="50" t="s">
        <v>381</v>
      </c>
      <c r="N8" s="132"/>
      <c r="O8" s="132"/>
      <c r="P8" s="198"/>
      <c r="Q8" s="337"/>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row>
    <row r="9" spans="1:95" s="15" customFormat="1" ht="23.25" customHeight="1">
      <c r="A9" s="321"/>
      <c r="B9" s="199"/>
      <c r="C9" s="132"/>
      <c r="D9" s="323"/>
      <c r="E9" s="324"/>
      <c r="F9" s="348" t="s">
        <v>369</v>
      </c>
      <c r="G9" s="349"/>
      <c r="H9" s="341" t="s">
        <v>368</v>
      </c>
      <c r="I9" s="342"/>
      <c r="J9" s="342"/>
      <c r="K9" s="343"/>
      <c r="L9" s="195" t="s">
        <v>370</v>
      </c>
      <c r="M9" s="196" t="s">
        <v>370</v>
      </c>
      <c r="N9" s="132"/>
      <c r="O9" s="132"/>
      <c r="P9" s="198"/>
      <c r="Q9" s="337"/>
    </row>
    <row r="10" spans="1:95" s="32" customFormat="1" ht="51" customHeight="1">
      <c r="A10" s="321"/>
      <c r="B10" s="372" t="s">
        <v>0</v>
      </c>
      <c r="C10" s="373"/>
      <c r="D10" s="330" t="s">
        <v>781</v>
      </c>
      <c r="E10" s="331" t="s">
        <v>731</v>
      </c>
      <c r="F10" s="332"/>
      <c r="G10" s="333"/>
      <c r="H10" s="334" t="s">
        <v>732</v>
      </c>
      <c r="I10" s="334" t="s">
        <v>733</v>
      </c>
      <c r="J10" s="335" t="s">
        <v>734</v>
      </c>
      <c r="K10" s="335"/>
      <c r="L10" s="335"/>
      <c r="M10" s="376" t="s">
        <v>738</v>
      </c>
      <c r="N10" s="377"/>
      <c r="O10" s="377"/>
      <c r="P10" s="378"/>
      <c r="Q10" s="337"/>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row>
    <row r="11" spans="1:95" s="32" customFormat="1" ht="37.5" customHeight="1">
      <c r="A11" s="321"/>
      <c r="B11" s="374"/>
      <c r="C11" s="375"/>
      <c r="D11" s="330"/>
      <c r="E11" s="327"/>
      <c r="F11" s="328"/>
      <c r="G11" s="329"/>
      <c r="H11" s="334"/>
      <c r="I11" s="334"/>
      <c r="J11" s="51" t="s">
        <v>735</v>
      </c>
      <c r="K11" s="53" t="s">
        <v>736</v>
      </c>
      <c r="L11" s="53" t="s">
        <v>737</v>
      </c>
      <c r="M11" s="52" t="s">
        <v>741</v>
      </c>
      <c r="N11" s="52" t="s">
        <v>356</v>
      </c>
      <c r="O11" s="52" t="s">
        <v>739</v>
      </c>
      <c r="P11" s="52" t="s">
        <v>740</v>
      </c>
      <c r="Q11" s="337"/>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row>
    <row r="12" spans="1:95" s="13" customFormat="1" ht="43.5" customHeight="1">
      <c r="A12" s="271"/>
      <c r="B12" s="272"/>
      <c r="C12" s="272" t="s">
        <v>151</v>
      </c>
      <c r="D12" s="273"/>
      <c r="E12" s="359"/>
      <c r="F12" s="360"/>
      <c r="G12" s="361"/>
      <c r="H12" s="46">
        <f>IF(COUNT(D13:D22)=0,"N/A",SUM(D13:D22)/(COUNT(D13:D22)*2))</f>
        <v>0.5</v>
      </c>
      <c r="I12" s="59" t="str">
        <f>IF(H12="N/A","غير قابل للتطبيق", IF(H12&gt;=80%,"مطبق بشكل كامل",IF(H12&gt;=50%,"مطبق بشكل جزئي","غير مطبق ")))</f>
        <v>مطبق بشكل جزئي</v>
      </c>
      <c r="J12" s="379"/>
      <c r="K12" s="380"/>
      <c r="L12" s="381"/>
      <c r="M12" s="366"/>
      <c r="N12" s="367"/>
      <c r="O12" s="367"/>
      <c r="P12" s="368"/>
      <c r="Q12" s="337"/>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row>
    <row r="13" spans="1:95" s="15" customFormat="1" ht="39.75" customHeight="1">
      <c r="A13" s="362" t="s">
        <v>0</v>
      </c>
      <c r="B13" s="115">
        <v>1</v>
      </c>
      <c r="C13" s="191" t="s">
        <v>141</v>
      </c>
      <c r="D13" s="194" t="s">
        <v>370</v>
      </c>
      <c r="E13" s="316"/>
      <c r="F13" s="317"/>
      <c r="G13" s="318"/>
      <c r="H13" s="350"/>
      <c r="I13" s="353"/>
      <c r="J13" s="250" t="s">
        <v>383</v>
      </c>
      <c r="K13" s="382"/>
      <c r="L13" s="383"/>
      <c r="M13" s="3"/>
      <c r="N13" s="3"/>
      <c r="O13" s="3"/>
      <c r="P13" s="183" t="s">
        <v>19</v>
      </c>
      <c r="Q13" s="337"/>
    </row>
    <row r="14" spans="1:95" s="15" customFormat="1" ht="48" customHeight="1">
      <c r="A14" s="362"/>
      <c r="B14" s="115">
        <v>2</v>
      </c>
      <c r="C14" s="192" t="s">
        <v>142</v>
      </c>
      <c r="D14" s="194">
        <v>0</v>
      </c>
      <c r="E14" s="316"/>
      <c r="F14" s="317"/>
      <c r="G14" s="318"/>
      <c r="H14" s="351"/>
      <c r="I14" s="354"/>
      <c r="J14" s="250" t="s">
        <v>383</v>
      </c>
      <c r="K14" s="384"/>
      <c r="L14" s="385"/>
      <c r="M14" s="3"/>
      <c r="N14" s="3"/>
      <c r="O14" s="3"/>
      <c r="P14" s="183" t="s">
        <v>19</v>
      </c>
      <c r="Q14" s="337"/>
    </row>
    <row r="15" spans="1:95" s="15" customFormat="1" ht="48" customHeight="1">
      <c r="A15" s="362"/>
      <c r="B15" s="115">
        <v>3</v>
      </c>
      <c r="C15" s="191" t="s">
        <v>143</v>
      </c>
      <c r="D15" s="194" t="s">
        <v>370</v>
      </c>
      <c r="E15" s="316"/>
      <c r="F15" s="317"/>
      <c r="G15" s="318"/>
      <c r="H15" s="351"/>
      <c r="I15" s="354"/>
      <c r="J15" s="250" t="s">
        <v>383</v>
      </c>
      <c r="K15" s="384"/>
      <c r="L15" s="385"/>
      <c r="M15" s="3"/>
      <c r="N15" s="3"/>
      <c r="O15" s="3"/>
      <c r="P15" s="183" t="s">
        <v>19</v>
      </c>
      <c r="Q15" s="337"/>
    </row>
    <row r="16" spans="1:95" s="15" customFormat="1" ht="35.25" customHeight="1">
      <c r="A16" s="362"/>
      <c r="B16" s="115">
        <v>4</v>
      </c>
      <c r="C16" s="192" t="s">
        <v>150</v>
      </c>
      <c r="D16" s="194" t="s">
        <v>370</v>
      </c>
      <c r="E16" s="316"/>
      <c r="F16" s="317"/>
      <c r="G16" s="318"/>
      <c r="H16" s="351"/>
      <c r="I16" s="354"/>
      <c r="J16" s="250" t="s">
        <v>383</v>
      </c>
      <c r="K16" s="384"/>
      <c r="L16" s="385"/>
      <c r="M16" s="3"/>
      <c r="N16" s="3"/>
      <c r="O16" s="3"/>
      <c r="P16" s="183" t="s">
        <v>19</v>
      </c>
      <c r="Q16" s="337"/>
    </row>
    <row r="17" spans="1:17" s="15" customFormat="1" ht="36" customHeight="1">
      <c r="A17" s="362"/>
      <c r="B17" s="115">
        <v>5</v>
      </c>
      <c r="C17" s="191" t="s">
        <v>149</v>
      </c>
      <c r="D17" s="194" t="s">
        <v>370</v>
      </c>
      <c r="E17" s="316"/>
      <c r="F17" s="317"/>
      <c r="G17" s="318"/>
      <c r="H17" s="351"/>
      <c r="I17" s="354"/>
      <c r="J17" s="250" t="s">
        <v>383</v>
      </c>
      <c r="K17" s="384"/>
      <c r="L17" s="385"/>
      <c r="M17" s="3"/>
      <c r="N17" s="3"/>
      <c r="O17" s="3"/>
      <c r="P17" s="183" t="s">
        <v>19</v>
      </c>
      <c r="Q17" s="337"/>
    </row>
    <row r="18" spans="1:17" s="15" customFormat="1" ht="35.25" customHeight="1">
      <c r="A18" s="362"/>
      <c r="B18" s="115">
        <v>6</v>
      </c>
      <c r="C18" s="192" t="s">
        <v>148</v>
      </c>
      <c r="D18" s="194" t="s">
        <v>370</v>
      </c>
      <c r="E18" s="316"/>
      <c r="F18" s="317"/>
      <c r="G18" s="318"/>
      <c r="H18" s="351"/>
      <c r="I18" s="354"/>
      <c r="J18" s="250" t="s">
        <v>383</v>
      </c>
      <c r="K18" s="384"/>
      <c r="L18" s="385"/>
      <c r="M18" s="3"/>
      <c r="N18" s="197"/>
      <c r="O18" s="3"/>
      <c r="P18" s="183" t="s">
        <v>19</v>
      </c>
      <c r="Q18" s="337"/>
    </row>
    <row r="19" spans="1:17" s="15" customFormat="1" ht="36" customHeight="1">
      <c r="A19" s="362"/>
      <c r="B19" s="115">
        <v>7</v>
      </c>
      <c r="C19" s="191" t="s">
        <v>147</v>
      </c>
      <c r="D19" s="194">
        <v>1</v>
      </c>
      <c r="E19" s="316"/>
      <c r="F19" s="317"/>
      <c r="G19" s="318"/>
      <c r="H19" s="351"/>
      <c r="I19" s="354"/>
      <c r="J19" s="250" t="s">
        <v>383</v>
      </c>
      <c r="K19" s="384"/>
      <c r="L19" s="385"/>
      <c r="M19" s="3"/>
      <c r="N19" s="3"/>
      <c r="O19" s="3"/>
      <c r="P19" s="183" t="s">
        <v>19</v>
      </c>
      <c r="Q19" s="337"/>
    </row>
    <row r="20" spans="1:17" s="15" customFormat="1" ht="50.25" customHeight="1">
      <c r="A20" s="362"/>
      <c r="B20" s="115">
        <v>8</v>
      </c>
      <c r="C20" s="192" t="s">
        <v>146</v>
      </c>
      <c r="D20" s="194">
        <v>2</v>
      </c>
      <c r="E20" s="316"/>
      <c r="F20" s="317"/>
      <c r="G20" s="318"/>
      <c r="H20" s="351"/>
      <c r="I20" s="354"/>
      <c r="J20" s="250" t="s">
        <v>383</v>
      </c>
      <c r="K20" s="384"/>
      <c r="L20" s="385"/>
      <c r="M20" s="3"/>
      <c r="N20" s="3"/>
      <c r="O20" s="3"/>
      <c r="P20" s="183" t="s">
        <v>19</v>
      </c>
      <c r="Q20" s="337"/>
    </row>
    <row r="21" spans="1:17" s="15" customFormat="1" ht="36" customHeight="1">
      <c r="A21" s="362"/>
      <c r="B21" s="115">
        <v>9</v>
      </c>
      <c r="C21" s="191" t="s">
        <v>145</v>
      </c>
      <c r="D21" s="194" t="s">
        <v>370</v>
      </c>
      <c r="E21" s="316"/>
      <c r="F21" s="317"/>
      <c r="G21" s="318"/>
      <c r="H21" s="351"/>
      <c r="I21" s="354"/>
      <c r="J21" s="250" t="s">
        <v>383</v>
      </c>
      <c r="K21" s="384"/>
      <c r="L21" s="385"/>
      <c r="M21" s="3"/>
      <c r="N21" s="3"/>
      <c r="O21" s="3"/>
      <c r="P21" s="183" t="s">
        <v>19</v>
      </c>
      <c r="Q21" s="337"/>
    </row>
    <row r="22" spans="1:17" s="15" customFormat="1" ht="43.5" customHeight="1">
      <c r="A22" s="362"/>
      <c r="B22" s="115">
        <v>10</v>
      </c>
      <c r="C22" s="192" t="s">
        <v>144</v>
      </c>
      <c r="D22" s="194" t="s">
        <v>370</v>
      </c>
      <c r="E22" s="316"/>
      <c r="F22" s="317"/>
      <c r="G22" s="318"/>
      <c r="H22" s="352"/>
      <c r="I22" s="355"/>
      <c r="J22" s="250" t="s">
        <v>383</v>
      </c>
      <c r="K22" s="386"/>
      <c r="L22" s="387"/>
      <c r="M22" s="3"/>
      <c r="N22" s="3"/>
      <c r="O22" s="3"/>
      <c r="P22" s="183" t="s">
        <v>19</v>
      </c>
      <c r="Q22" s="337"/>
    </row>
    <row r="23" spans="1:17" s="16" customFormat="1" ht="48" customHeight="1">
      <c r="A23" s="362"/>
      <c r="B23" s="319" t="s">
        <v>152</v>
      </c>
      <c r="C23" s="319"/>
      <c r="D23" s="319"/>
      <c r="E23" s="359"/>
      <c r="F23" s="360"/>
      <c r="G23" s="361" t="str">
        <f>IFERROR(AVERAGE(E24:E37),"N/A")</f>
        <v>N/A</v>
      </c>
      <c r="H23" s="46">
        <f>IF(COUNT(D24:D37)=0,"N/A",SUM(D24:D37)/(COUNT(D24:D37)*2))</f>
        <v>0.5</v>
      </c>
      <c r="I23" s="59" t="str">
        <f>IF(H23="N/A","غير قابل للتطبيق", IF(H23&gt;=80%,"مطبق بشكل كامل",IF(H23&gt;=50%,"مطبق بشكل جزئي","غير مطبق ")))</f>
        <v>مطبق بشكل جزئي</v>
      </c>
      <c r="J23" s="366"/>
      <c r="K23" s="367"/>
      <c r="L23" s="367"/>
      <c r="M23" s="367"/>
      <c r="N23" s="367"/>
      <c r="O23" s="367"/>
      <c r="P23" s="368"/>
      <c r="Q23" s="337"/>
    </row>
    <row r="24" spans="1:17" s="15" customFormat="1" ht="35.25" customHeight="1">
      <c r="A24" s="362"/>
      <c r="B24" s="116">
        <v>1</v>
      </c>
      <c r="C24" s="70" t="s">
        <v>166</v>
      </c>
      <c r="D24" s="194" t="s">
        <v>370</v>
      </c>
      <c r="E24" s="316"/>
      <c r="F24" s="317"/>
      <c r="G24" s="318"/>
      <c r="H24" s="356"/>
      <c r="I24" s="353"/>
      <c r="J24" s="250" t="s">
        <v>383</v>
      </c>
      <c r="K24" s="388"/>
      <c r="L24" s="389"/>
      <c r="M24" s="3"/>
      <c r="N24" s="3"/>
      <c r="O24" s="3"/>
      <c r="P24" s="183" t="s">
        <v>19</v>
      </c>
      <c r="Q24" s="337"/>
    </row>
    <row r="25" spans="1:17" s="15" customFormat="1" ht="35.25" customHeight="1">
      <c r="A25" s="362"/>
      <c r="B25" s="116">
        <v>2</v>
      </c>
      <c r="C25" s="192" t="s">
        <v>165</v>
      </c>
      <c r="D25" s="194" t="s">
        <v>370</v>
      </c>
      <c r="E25" s="316"/>
      <c r="F25" s="317"/>
      <c r="G25" s="318"/>
      <c r="H25" s="357"/>
      <c r="I25" s="354"/>
      <c r="J25" s="250" t="s">
        <v>383</v>
      </c>
      <c r="K25" s="390"/>
      <c r="L25" s="391"/>
      <c r="M25" s="3"/>
      <c r="N25" s="3"/>
      <c r="O25" s="3"/>
      <c r="P25" s="183" t="s">
        <v>19</v>
      </c>
      <c r="Q25" s="337"/>
    </row>
    <row r="26" spans="1:17" s="15" customFormat="1" ht="36" customHeight="1">
      <c r="A26" s="362"/>
      <c r="B26" s="116">
        <v>3</v>
      </c>
      <c r="C26" s="191" t="s">
        <v>164</v>
      </c>
      <c r="D26" s="194" t="s">
        <v>370</v>
      </c>
      <c r="E26" s="316"/>
      <c r="F26" s="317"/>
      <c r="G26" s="318"/>
      <c r="H26" s="357"/>
      <c r="I26" s="354"/>
      <c r="J26" s="250" t="s">
        <v>383</v>
      </c>
      <c r="K26" s="390"/>
      <c r="L26" s="391"/>
      <c r="M26" s="3"/>
      <c r="N26" s="3"/>
      <c r="O26" s="3"/>
      <c r="P26" s="183" t="s">
        <v>19</v>
      </c>
      <c r="Q26" s="337"/>
    </row>
    <row r="27" spans="1:17" s="15" customFormat="1" ht="46.5" customHeight="1">
      <c r="A27" s="362"/>
      <c r="B27" s="116">
        <v>4</v>
      </c>
      <c r="C27" s="192" t="s">
        <v>163</v>
      </c>
      <c r="D27" s="194" t="s">
        <v>370</v>
      </c>
      <c r="E27" s="316"/>
      <c r="F27" s="317"/>
      <c r="G27" s="318"/>
      <c r="H27" s="357"/>
      <c r="I27" s="354"/>
      <c r="J27" s="250" t="s">
        <v>383</v>
      </c>
      <c r="K27" s="390"/>
      <c r="L27" s="391"/>
      <c r="M27" s="3"/>
      <c r="N27" s="3"/>
      <c r="O27" s="3"/>
      <c r="P27" s="183" t="s">
        <v>19</v>
      </c>
      <c r="Q27" s="337"/>
    </row>
    <row r="28" spans="1:17" s="15" customFormat="1" ht="48" customHeight="1">
      <c r="A28" s="362"/>
      <c r="B28" s="116">
        <v>5</v>
      </c>
      <c r="C28" s="191" t="s">
        <v>162</v>
      </c>
      <c r="D28" s="194" t="s">
        <v>370</v>
      </c>
      <c r="E28" s="316"/>
      <c r="F28" s="317"/>
      <c r="G28" s="318"/>
      <c r="H28" s="357"/>
      <c r="I28" s="354"/>
      <c r="J28" s="250" t="s">
        <v>383</v>
      </c>
      <c r="K28" s="390"/>
      <c r="L28" s="391"/>
      <c r="M28" s="3"/>
      <c r="N28" s="3"/>
      <c r="O28" s="3"/>
      <c r="P28" s="183" t="s">
        <v>19</v>
      </c>
      <c r="Q28" s="337"/>
    </row>
    <row r="29" spans="1:17" s="15" customFormat="1" ht="47.25" customHeight="1">
      <c r="A29" s="362"/>
      <c r="B29" s="116">
        <v>6</v>
      </c>
      <c r="C29" s="193" t="s">
        <v>143</v>
      </c>
      <c r="D29" s="194" t="s">
        <v>370</v>
      </c>
      <c r="E29" s="316"/>
      <c r="F29" s="317"/>
      <c r="G29" s="318"/>
      <c r="H29" s="357"/>
      <c r="I29" s="354"/>
      <c r="J29" s="250" t="s">
        <v>383</v>
      </c>
      <c r="K29" s="390"/>
      <c r="L29" s="391"/>
      <c r="M29" s="3"/>
      <c r="N29" s="3"/>
      <c r="O29" s="3"/>
      <c r="P29" s="183" t="s">
        <v>19</v>
      </c>
      <c r="Q29" s="337"/>
    </row>
    <row r="30" spans="1:17" s="15" customFormat="1" ht="39.75" customHeight="1">
      <c r="A30" s="362"/>
      <c r="B30" s="116">
        <v>7</v>
      </c>
      <c r="C30" s="191" t="s">
        <v>161</v>
      </c>
      <c r="D30" s="194" t="s">
        <v>370</v>
      </c>
      <c r="E30" s="316"/>
      <c r="F30" s="317"/>
      <c r="G30" s="318"/>
      <c r="H30" s="357"/>
      <c r="I30" s="354"/>
      <c r="J30" s="250" t="s">
        <v>383</v>
      </c>
      <c r="K30" s="390"/>
      <c r="L30" s="391"/>
      <c r="M30" s="3"/>
      <c r="N30" s="3"/>
      <c r="O30" s="3"/>
      <c r="P30" s="183" t="s">
        <v>19</v>
      </c>
      <c r="Q30" s="337"/>
    </row>
    <row r="31" spans="1:17" s="15" customFormat="1" ht="44.25" customHeight="1">
      <c r="A31" s="362"/>
      <c r="B31" s="116">
        <v>8</v>
      </c>
      <c r="C31" s="193" t="s">
        <v>160</v>
      </c>
      <c r="D31" s="194">
        <v>2</v>
      </c>
      <c r="E31" s="316"/>
      <c r="F31" s="317"/>
      <c r="G31" s="318"/>
      <c r="H31" s="357"/>
      <c r="I31" s="354"/>
      <c r="J31" s="250" t="s">
        <v>383</v>
      </c>
      <c r="K31" s="390"/>
      <c r="L31" s="391"/>
      <c r="M31" s="3"/>
      <c r="N31" s="3"/>
      <c r="O31" s="3"/>
      <c r="P31" s="183" t="s">
        <v>19</v>
      </c>
      <c r="Q31" s="337"/>
    </row>
    <row r="32" spans="1:17" s="15" customFormat="1" ht="42.2" customHeight="1">
      <c r="A32" s="362"/>
      <c r="B32" s="116">
        <v>9</v>
      </c>
      <c r="C32" s="191" t="s">
        <v>159</v>
      </c>
      <c r="D32" s="194" t="s">
        <v>370</v>
      </c>
      <c r="E32" s="316"/>
      <c r="F32" s="317"/>
      <c r="G32" s="318"/>
      <c r="H32" s="357"/>
      <c r="I32" s="354"/>
      <c r="J32" s="250" t="s">
        <v>383</v>
      </c>
      <c r="K32" s="390"/>
      <c r="L32" s="391"/>
      <c r="M32" s="3"/>
      <c r="N32" s="3"/>
      <c r="O32" s="3"/>
      <c r="P32" s="183" t="s">
        <v>20</v>
      </c>
      <c r="Q32" s="337"/>
    </row>
    <row r="33" spans="1:17" s="15" customFormat="1" ht="39.75" customHeight="1">
      <c r="A33" s="362"/>
      <c r="B33" s="116">
        <v>10</v>
      </c>
      <c r="C33" s="192" t="s">
        <v>147</v>
      </c>
      <c r="D33" s="194">
        <v>0</v>
      </c>
      <c r="E33" s="316"/>
      <c r="F33" s="317"/>
      <c r="G33" s="318"/>
      <c r="H33" s="357"/>
      <c r="I33" s="354"/>
      <c r="J33" s="250" t="s">
        <v>383</v>
      </c>
      <c r="K33" s="390"/>
      <c r="L33" s="391"/>
      <c r="M33" s="3"/>
      <c r="N33" s="3"/>
      <c r="O33" s="3"/>
      <c r="P33" s="183" t="s">
        <v>19</v>
      </c>
      <c r="Q33" s="337"/>
    </row>
    <row r="34" spans="1:17" s="15" customFormat="1" ht="38.450000000000003" customHeight="1">
      <c r="A34" s="362"/>
      <c r="B34" s="116">
        <v>11</v>
      </c>
      <c r="C34" s="191" t="s">
        <v>158</v>
      </c>
      <c r="D34" s="194" t="s">
        <v>370</v>
      </c>
      <c r="E34" s="316"/>
      <c r="F34" s="317"/>
      <c r="G34" s="318"/>
      <c r="H34" s="357"/>
      <c r="I34" s="354"/>
      <c r="J34" s="250" t="s">
        <v>383</v>
      </c>
      <c r="K34" s="390"/>
      <c r="L34" s="391"/>
      <c r="M34" s="3"/>
      <c r="N34" s="3"/>
      <c r="O34" s="3"/>
      <c r="P34" s="183" t="s">
        <v>19</v>
      </c>
      <c r="Q34" s="337"/>
    </row>
    <row r="35" spans="1:17" s="15" customFormat="1" ht="38.450000000000003" customHeight="1">
      <c r="A35" s="362"/>
      <c r="B35" s="116">
        <v>12</v>
      </c>
      <c r="C35" s="192" t="s">
        <v>157</v>
      </c>
      <c r="D35" s="194" t="s">
        <v>370</v>
      </c>
      <c r="E35" s="316"/>
      <c r="F35" s="317"/>
      <c r="G35" s="318"/>
      <c r="H35" s="357"/>
      <c r="I35" s="354"/>
      <c r="J35" s="250" t="s">
        <v>383</v>
      </c>
      <c r="K35" s="390"/>
      <c r="L35" s="391"/>
      <c r="M35" s="3"/>
      <c r="N35" s="3"/>
      <c r="O35" s="3"/>
      <c r="P35" s="183" t="s">
        <v>19</v>
      </c>
      <c r="Q35" s="337"/>
    </row>
    <row r="36" spans="1:17" s="15" customFormat="1" ht="40.5" customHeight="1">
      <c r="A36" s="362"/>
      <c r="B36" s="116">
        <v>13</v>
      </c>
      <c r="C36" s="191" t="s">
        <v>156</v>
      </c>
      <c r="D36" s="194" t="s">
        <v>370</v>
      </c>
      <c r="E36" s="316"/>
      <c r="F36" s="317"/>
      <c r="G36" s="318"/>
      <c r="H36" s="357"/>
      <c r="I36" s="354"/>
      <c r="J36" s="250" t="s">
        <v>383</v>
      </c>
      <c r="K36" s="390"/>
      <c r="L36" s="391"/>
      <c r="M36" s="3"/>
      <c r="N36" s="3"/>
      <c r="O36" s="3"/>
      <c r="P36" s="183" t="s">
        <v>19</v>
      </c>
      <c r="Q36" s="337"/>
    </row>
    <row r="37" spans="1:17" s="15" customFormat="1" ht="45.2" customHeight="1">
      <c r="A37" s="362"/>
      <c r="B37" s="116">
        <v>14</v>
      </c>
      <c r="C37" s="192" t="s">
        <v>155</v>
      </c>
      <c r="D37" s="194" t="s">
        <v>370</v>
      </c>
      <c r="E37" s="316"/>
      <c r="F37" s="317"/>
      <c r="G37" s="318"/>
      <c r="H37" s="358"/>
      <c r="I37" s="355"/>
      <c r="J37" s="250" t="s">
        <v>383</v>
      </c>
      <c r="K37" s="392"/>
      <c r="L37" s="393"/>
      <c r="M37" s="3"/>
      <c r="N37" s="3"/>
      <c r="O37" s="3"/>
      <c r="P37" s="183" t="s">
        <v>19</v>
      </c>
      <c r="Q37" s="337"/>
    </row>
    <row r="38" spans="1:17" s="16" customFormat="1" ht="48.75" customHeight="1">
      <c r="A38" s="362"/>
      <c r="B38" s="319" t="s">
        <v>153</v>
      </c>
      <c r="C38" s="319"/>
      <c r="D38" s="319"/>
      <c r="E38" s="319"/>
      <c r="F38" s="319"/>
      <c r="G38" s="319"/>
      <c r="H38" s="46">
        <f>IF(COUNT(D39:D39)=0,"N/A",SUM(D39:D39)/(COUNT(D39:D39)*2))</f>
        <v>1</v>
      </c>
      <c r="I38" s="59" t="str">
        <f>IF(H38="N/A","غير قابل للتطبيق", IF(H38&gt;=80%,"مطبق بشكل كامل",IF(H38&gt;=50%,"مطبق بشكل جزئي","غير مطبق ")))</f>
        <v>مطبق بشكل كامل</v>
      </c>
      <c r="J38" s="366"/>
      <c r="K38" s="367"/>
      <c r="L38" s="367"/>
      <c r="M38" s="367"/>
      <c r="N38" s="367"/>
      <c r="O38" s="367"/>
      <c r="P38" s="368"/>
      <c r="Q38" s="337"/>
    </row>
    <row r="39" spans="1:17" s="15" customFormat="1" ht="45.2" customHeight="1">
      <c r="A39" s="362"/>
      <c r="B39" s="116">
        <v>1</v>
      </c>
      <c r="C39" s="192" t="s">
        <v>154</v>
      </c>
      <c r="D39" s="194">
        <v>2</v>
      </c>
      <c r="E39" s="363"/>
      <c r="F39" s="364"/>
      <c r="G39" s="365"/>
      <c r="H39" s="4"/>
      <c r="I39" s="7"/>
      <c r="J39" s="250" t="s">
        <v>383</v>
      </c>
      <c r="K39" s="369"/>
      <c r="L39" s="370"/>
      <c r="M39" s="3"/>
      <c r="N39" s="3"/>
      <c r="O39" s="3"/>
      <c r="P39" s="183" t="s">
        <v>20</v>
      </c>
      <c r="Q39" s="338"/>
    </row>
    <row r="40" spans="1:17" s="15" customFormat="1" ht="45.75" customHeight="1">
      <c r="A40" s="5"/>
      <c r="B40" s="14"/>
      <c r="C40" s="12"/>
      <c r="D40" s="12"/>
      <c r="E40" s="12"/>
      <c r="F40" s="12"/>
      <c r="H40" s="315" t="s">
        <v>347</v>
      </c>
      <c r="I40" s="315"/>
      <c r="J40" s="5"/>
      <c r="K40" s="5"/>
      <c r="L40" s="12"/>
      <c r="M40" s="5"/>
      <c r="N40" s="5"/>
      <c r="O40" s="5"/>
      <c r="P40" s="5"/>
    </row>
    <row r="41" spans="1:17" s="15" customFormat="1" ht="45" customHeight="1">
      <c r="A41" s="5"/>
      <c r="B41" s="14"/>
      <c r="C41" s="5"/>
      <c r="D41" s="5"/>
      <c r="E41" s="5"/>
      <c r="F41" s="12"/>
      <c r="G41" s="5"/>
      <c r="H41" s="313">
        <f>AVERAGE(H12:H39)</f>
        <v>0.66666666666666663</v>
      </c>
      <c r="I41" s="314"/>
      <c r="J41" s="5"/>
      <c r="K41" s="12"/>
      <c r="L41" s="5"/>
      <c r="M41" s="5"/>
      <c r="N41" s="5"/>
      <c r="O41" s="5"/>
      <c r="P41" s="5"/>
    </row>
    <row r="42" spans="1:17" s="15" customFormat="1" ht="55.5" customHeight="1">
      <c r="A42" s="5"/>
      <c r="B42" s="14"/>
      <c r="C42" s="5"/>
      <c r="D42" s="5"/>
      <c r="E42" s="5"/>
      <c r="F42" s="5"/>
      <c r="G42" s="5"/>
      <c r="H42" s="5"/>
      <c r="I42" s="5"/>
      <c r="J42" s="5"/>
      <c r="K42" s="5"/>
      <c r="L42" s="12"/>
      <c r="M42" s="5"/>
      <c r="N42" s="5"/>
      <c r="O42" s="5"/>
      <c r="P42" s="5"/>
      <c r="Q42" s="5"/>
    </row>
    <row r="43" spans="1:17" s="15" customFormat="1" ht="59.25" customHeight="1">
      <c r="A43" s="5"/>
      <c r="B43" s="14"/>
      <c r="C43" s="5"/>
      <c r="D43" s="5"/>
      <c r="E43" s="5"/>
      <c r="F43" s="5"/>
      <c r="G43" s="5"/>
      <c r="H43" s="5"/>
      <c r="I43" s="5"/>
      <c r="J43" s="5"/>
      <c r="K43" s="5"/>
      <c r="L43" s="12"/>
      <c r="M43" s="5"/>
      <c r="N43" s="5"/>
      <c r="O43" s="5"/>
      <c r="P43" s="5"/>
      <c r="Q43" s="5"/>
    </row>
    <row r="44" spans="1:17" s="15" customFormat="1" ht="57.75" customHeight="1">
      <c r="A44" s="5"/>
      <c r="B44" s="14"/>
      <c r="C44" s="5"/>
      <c r="D44" s="5"/>
      <c r="E44" s="5"/>
      <c r="F44" s="5"/>
      <c r="G44" s="5"/>
      <c r="H44" s="5"/>
      <c r="I44" s="5"/>
      <c r="J44" s="5"/>
      <c r="K44" s="5"/>
      <c r="L44" s="12"/>
      <c r="M44" s="5"/>
      <c r="N44" s="5"/>
      <c r="O44" s="5"/>
      <c r="P44" s="5"/>
      <c r="Q44" s="5"/>
    </row>
    <row r="45" spans="1:17" s="15" customFormat="1" ht="49.15" customHeight="1">
      <c r="A45" s="5"/>
      <c r="B45" s="14"/>
      <c r="C45" s="5"/>
      <c r="D45" s="5"/>
      <c r="E45" s="5"/>
      <c r="F45" s="5"/>
      <c r="G45" s="5"/>
      <c r="H45" s="5"/>
      <c r="I45" s="5"/>
      <c r="J45" s="5"/>
      <c r="K45" s="5"/>
      <c r="L45" s="12"/>
      <c r="M45" s="5"/>
      <c r="N45" s="5"/>
      <c r="O45" s="5"/>
      <c r="P45" s="5"/>
      <c r="Q45" s="5"/>
    </row>
    <row r="46" spans="1:17" s="15" customFormat="1" ht="66" customHeight="1">
      <c r="A46" s="5"/>
      <c r="B46" s="14"/>
      <c r="C46" s="5"/>
      <c r="D46" s="5"/>
      <c r="E46" s="5"/>
      <c r="F46" s="5"/>
      <c r="G46" s="5"/>
      <c r="H46" s="5"/>
      <c r="I46" s="5"/>
      <c r="J46" s="5"/>
      <c r="K46" s="5"/>
      <c r="L46" s="12"/>
      <c r="M46" s="5"/>
      <c r="N46" s="5"/>
      <c r="O46" s="5"/>
      <c r="P46" s="5"/>
      <c r="Q46" s="5"/>
    </row>
    <row r="47" spans="1:17" s="15" customFormat="1" ht="65.25" customHeight="1">
      <c r="A47" s="5"/>
      <c r="B47" s="14"/>
      <c r="C47" s="5"/>
      <c r="D47" s="5"/>
      <c r="E47" s="5"/>
      <c r="F47" s="5"/>
      <c r="G47" s="5"/>
      <c r="H47" s="5"/>
      <c r="I47" s="5"/>
      <c r="J47" s="5"/>
      <c r="K47" s="5"/>
      <c r="L47" s="12"/>
      <c r="M47" s="5"/>
      <c r="N47" s="5"/>
      <c r="O47" s="5"/>
      <c r="P47" s="5"/>
      <c r="Q47" s="5"/>
    </row>
    <row r="48" spans="1:17" s="15" customFormat="1" ht="54.75" customHeight="1">
      <c r="A48" s="5"/>
      <c r="B48" s="14"/>
      <c r="C48" s="5"/>
      <c r="D48" s="5"/>
      <c r="E48" s="5"/>
      <c r="F48" s="5"/>
      <c r="G48" s="5"/>
      <c r="H48" s="5"/>
      <c r="I48" s="5"/>
      <c r="J48" s="5"/>
      <c r="K48" s="5"/>
      <c r="L48" s="12"/>
      <c r="M48" s="5"/>
      <c r="N48" s="5"/>
      <c r="O48" s="5"/>
      <c r="P48" s="5"/>
      <c r="Q48" s="5"/>
    </row>
    <row r="49" spans="1:17" s="15" customFormat="1" ht="101.25" customHeight="1">
      <c r="A49" s="5"/>
      <c r="B49" s="14"/>
      <c r="C49" s="5"/>
      <c r="D49" s="5"/>
      <c r="E49" s="5"/>
      <c r="F49" s="5"/>
      <c r="G49" s="5"/>
      <c r="H49" s="5"/>
      <c r="I49" s="5"/>
      <c r="J49" s="5"/>
      <c r="K49" s="5"/>
      <c r="L49" s="12"/>
      <c r="M49" s="5"/>
      <c r="N49" s="5"/>
      <c r="O49" s="5"/>
      <c r="P49" s="5"/>
      <c r="Q49" s="5"/>
    </row>
    <row r="50" spans="1:17" s="15" customFormat="1" ht="57.75" customHeight="1">
      <c r="A50" s="5"/>
      <c r="B50" s="14"/>
      <c r="C50" s="5"/>
      <c r="D50" s="5"/>
      <c r="E50" s="5"/>
      <c r="F50" s="5"/>
      <c r="G50" s="5"/>
      <c r="H50" s="5"/>
      <c r="I50" s="5"/>
      <c r="J50" s="5"/>
      <c r="K50" s="5"/>
      <c r="L50" s="12"/>
      <c r="M50" s="5"/>
      <c r="N50" s="5"/>
      <c r="O50" s="5"/>
      <c r="P50" s="5"/>
      <c r="Q50" s="5"/>
    </row>
    <row r="51" spans="1:17" s="15" customFormat="1" ht="66" customHeight="1">
      <c r="A51" s="5"/>
      <c r="B51" s="14"/>
      <c r="C51" s="5"/>
      <c r="D51" s="5"/>
      <c r="E51" s="5"/>
      <c r="F51" s="5"/>
      <c r="G51" s="5"/>
      <c r="H51" s="5"/>
      <c r="I51" s="5"/>
      <c r="J51" s="5"/>
      <c r="K51" s="5"/>
      <c r="L51" s="12"/>
      <c r="M51" s="5"/>
      <c r="N51" s="5"/>
      <c r="O51" s="5"/>
      <c r="P51" s="5"/>
      <c r="Q51" s="5"/>
    </row>
    <row r="52" spans="1:17" s="15" customFormat="1" ht="43.5" customHeight="1">
      <c r="A52" s="5"/>
      <c r="B52" s="14"/>
      <c r="C52" s="5"/>
      <c r="D52" s="5"/>
      <c r="E52" s="5"/>
      <c r="F52" s="5"/>
      <c r="G52" s="5"/>
      <c r="H52" s="5"/>
      <c r="I52" s="5"/>
      <c r="J52" s="5"/>
      <c r="K52" s="5"/>
      <c r="L52" s="12"/>
      <c r="M52" s="5"/>
      <c r="N52" s="5"/>
      <c r="O52" s="5"/>
      <c r="P52" s="5"/>
      <c r="Q52" s="5"/>
    </row>
    <row r="53" spans="1:17" s="15" customFormat="1" ht="45.75" customHeight="1">
      <c r="A53" s="5"/>
      <c r="B53" s="14"/>
      <c r="C53" s="5"/>
      <c r="D53" s="5"/>
      <c r="E53" s="5"/>
      <c r="F53" s="5"/>
      <c r="G53" s="5"/>
      <c r="H53" s="5"/>
      <c r="I53" s="5"/>
      <c r="J53" s="5"/>
      <c r="K53" s="5"/>
      <c r="L53" s="12"/>
      <c r="M53" s="5"/>
      <c r="N53" s="5"/>
      <c r="O53" s="5"/>
      <c r="P53" s="5"/>
      <c r="Q53" s="5"/>
    </row>
    <row r="54" spans="1:17" s="15" customFormat="1" ht="91.5" customHeight="1">
      <c r="A54" s="5"/>
      <c r="B54" s="14"/>
      <c r="C54" s="5"/>
      <c r="D54" s="5"/>
      <c r="E54" s="5"/>
      <c r="F54" s="5"/>
      <c r="G54" s="5"/>
      <c r="H54" s="5"/>
      <c r="I54" s="5"/>
      <c r="J54" s="5"/>
      <c r="K54" s="5"/>
      <c r="L54" s="12"/>
      <c r="M54" s="5"/>
      <c r="N54" s="5"/>
      <c r="O54" s="5"/>
      <c r="P54" s="5"/>
      <c r="Q54" s="5"/>
    </row>
    <row r="55" spans="1:17" s="15" customFormat="1" ht="81.75" customHeight="1">
      <c r="A55" s="5"/>
      <c r="B55" s="14"/>
      <c r="C55" s="5"/>
      <c r="D55" s="5"/>
      <c r="E55" s="5"/>
      <c r="F55" s="5"/>
      <c r="G55" s="5"/>
      <c r="H55" s="5"/>
      <c r="I55" s="5"/>
      <c r="J55" s="5"/>
      <c r="K55" s="5"/>
      <c r="L55" s="12"/>
      <c r="M55" s="5"/>
      <c r="N55" s="5"/>
      <c r="O55" s="5"/>
      <c r="P55" s="5"/>
      <c r="Q55" s="5"/>
    </row>
    <row r="56" spans="1:17" s="15" customFormat="1" ht="165.75" customHeight="1">
      <c r="A56" s="5"/>
      <c r="B56" s="14"/>
      <c r="C56" s="5"/>
      <c r="D56" s="5"/>
      <c r="E56" s="5"/>
      <c r="F56" s="5"/>
      <c r="G56" s="5"/>
      <c r="H56" s="5"/>
      <c r="I56" s="5"/>
      <c r="J56" s="5"/>
      <c r="K56" s="5"/>
      <c r="L56" s="12"/>
      <c r="M56" s="5"/>
      <c r="N56" s="5"/>
      <c r="O56" s="5"/>
      <c r="P56" s="5"/>
      <c r="Q56" s="5"/>
    </row>
    <row r="57" spans="1:17" s="15" customFormat="1" ht="69" customHeight="1">
      <c r="A57" s="5"/>
      <c r="B57" s="14"/>
      <c r="C57" s="5"/>
      <c r="D57" s="5"/>
      <c r="E57" s="5"/>
      <c r="F57" s="5"/>
      <c r="G57" s="5"/>
      <c r="H57" s="5"/>
      <c r="I57" s="5"/>
      <c r="J57" s="5"/>
      <c r="K57" s="5"/>
      <c r="L57" s="12"/>
      <c r="M57" s="5"/>
      <c r="N57" s="5"/>
      <c r="O57" s="5"/>
      <c r="P57" s="5"/>
      <c r="Q57" s="5"/>
    </row>
    <row r="58" spans="1:17" s="15" customFormat="1" ht="40.5" customHeight="1">
      <c r="A58" s="5"/>
      <c r="B58" s="14"/>
      <c r="C58" s="5"/>
      <c r="D58" s="5"/>
      <c r="E58" s="5"/>
      <c r="F58" s="5"/>
      <c r="G58" s="5"/>
      <c r="H58" s="5"/>
      <c r="I58" s="5"/>
      <c r="J58" s="5"/>
      <c r="K58" s="5"/>
      <c r="L58" s="12"/>
      <c r="M58" s="5"/>
      <c r="N58" s="5"/>
      <c r="O58" s="5"/>
      <c r="P58" s="5"/>
      <c r="Q58" s="5"/>
    </row>
    <row r="59" spans="1:17" s="15" customFormat="1" ht="63.75" customHeight="1">
      <c r="A59" s="5"/>
      <c r="B59" s="14"/>
      <c r="C59" s="5"/>
      <c r="D59" s="5"/>
      <c r="E59" s="5"/>
      <c r="F59" s="5"/>
      <c r="G59" s="5"/>
      <c r="H59" s="5"/>
      <c r="I59" s="5"/>
      <c r="J59" s="5"/>
      <c r="K59" s="5"/>
      <c r="L59" s="12"/>
      <c r="M59" s="5"/>
      <c r="N59" s="5"/>
      <c r="O59" s="5"/>
      <c r="P59" s="5"/>
      <c r="Q59" s="5"/>
    </row>
    <row r="60" spans="1:17" s="15" customFormat="1" ht="106.7" customHeight="1">
      <c r="A60" s="5"/>
      <c r="B60" s="14"/>
      <c r="C60" s="5"/>
      <c r="D60" s="5"/>
      <c r="E60" s="5"/>
      <c r="F60" s="5"/>
      <c r="G60" s="5"/>
      <c r="H60" s="5"/>
      <c r="I60" s="5"/>
      <c r="J60" s="5"/>
      <c r="K60" s="5"/>
      <c r="L60" s="12"/>
      <c r="M60" s="5"/>
      <c r="N60" s="5"/>
      <c r="O60" s="5"/>
      <c r="P60" s="5"/>
      <c r="Q60" s="5"/>
    </row>
    <row r="61" spans="1:17" s="15" customFormat="1" ht="84" customHeight="1">
      <c r="A61" s="5"/>
      <c r="B61" s="14"/>
      <c r="C61" s="5"/>
      <c r="D61" s="5"/>
      <c r="E61" s="5"/>
      <c r="F61" s="5"/>
      <c r="G61" s="5"/>
      <c r="H61" s="5"/>
      <c r="I61" s="5"/>
      <c r="J61" s="5"/>
      <c r="K61" s="5"/>
      <c r="L61" s="12"/>
      <c r="M61" s="5"/>
      <c r="N61" s="5"/>
      <c r="O61" s="5"/>
      <c r="P61" s="5"/>
      <c r="Q61" s="5"/>
    </row>
    <row r="62" spans="1:17" s="15" customFormat="1" ht="61.5" customHeight="1">
      <c r="A62" s="5"/>
      <c r="B62" s="14"/>
      <c r="C62" s="5"/>
      <c r="D62" s="5"/>
      <c r="E62" s="5"/>
      <c r="F62" s="5"/>
      <c r="G62" s="5"/>
      <c r="H62" s="5"/>
      <c r="I62" s="5"/>
      <c r="J62" s="5"/>
      <c r="K62" s="5"/>
      <c r="L62" s="12"/>
      <c r="M62" s="5"/>
      <c r="N62" s="5"/>
      <c r="O62" s="5"/>
      <c r="P62" s="5"/>
      <c r="Q62" s="5"/>
    </row>
    <row r="63" spans="1:17" s="15" customFormat="1" ht="85.15" customHeight="1">
      <c r="A63" s="5"/>
      <c r="B63" s="14"/>
      <c r="C63" s="5"/>
      <c r="D63" s="5"/>
      <c r="E63" s="5"/>
      <c r="F63" s="5"/>
      <c r="G63" s="5"/>
      <c r="H63" s="5"/>
      <c r="I63" s="5"/>
      <c r="J63" s="5"/>
      <c r="K63" s="5"/>
      <c r="L63" s="12"/>
      <c r="M63" s="5"/>
      <c r="N63" s="5"/>
      <c r="O63" s="5"/>
      <c r="P63" s="5"/>
      <c r="Q63" s="5"/>
    </row>
    <row r="64" spans="1:17" s="15" customFormat="1" ht="65.25" customHeight="1">
      <c r="A64" s="5"/>
      <c r="B64" s="14"/>
      <c r="C64" s="5"/>
      <c r="D64" s="5"/>
      <c r="E64" s="5"/>
      <c r="F64" s="5"/>
      <c r="G64" s="5"/>
      <c r="H64" s="5"/>
      <c r="I64" s="5"/>
      <c r="J64" s="5"/>
      <c r="K64" s="5"/>
      <c r="L64" s="12"/>
      <c r="M64" s="5"/>
      <c r="N64" s="5"/>
      <c r="O64" s="5"/>
      <c r="P64" s="5"/>
      <c r="Q64" s="5"/>
    </row>
    <row r="65" spans="1:17" s="15" customFormat="1" ht="83.25" customHeight="1">
      <c r="A65" s="5"/>
      <c r="B65" s="14"/>
      <c r="C65" s="5"/>
      <c r="D65" s="5"/>
      <c r="E65" s="5"/>
      <c r="F65" s="5"/>
      <c r="G65" s="5"/>
      <c r="H65" s="5"/>
      <c r="I65" s="5"/>
      <c r="J65" s="5"/>
      <c r="K65" s="5"/>
      <c r="L65" s="12"/>
      <c r="M65" s="5"/>
      <c r="N65" s="5"/>
      <c r="O65" s="5"/>
      <c r="P65" s="5"/>
      <c r="Q65" s="5"/>
    </row>
    <row r="66" spans="1:17" s="15" customFormat="1" ht="68.25" customHeight="1">
      <c r="A66" s="5"/>
      <c r="B66" s="14"/>
      <c r="C66" s="5"/>
      <c r="D66" s="5"/>
      <c r="E66" s="5"/>
      <c r="F66" s="5"/>
      <c r="G66" s="5"/>
      <c r="H66" s="5"/>
      <c r="I66" s="5"/>
      <c r="J66" s="5"/>
      <c r="K66" s="5"/>
      <c r="L66" s="12"/>
      <c r="M66" s="5"/>
      <c r="N66" s="5"/>
      <c r="O66" s="5"/>
      <c r="P66" s="5"/>
      <c r="Q66" s="5"/>
    </row>
    <row r="67" spans="1:17" s="15" customFormat="1" ht="83.25" customHeight="1">
      <c r="A67" s="5"/>
      <c r="B67" s="14"/>
      <c r="C67" s="5"/>
      <c r="D67" s="5"/>
      <c r="E67" s="5"/>
      <c r="F67" s="5"/>
      <c r="G67" s="5"/>
      <c r="H67" s="5"/>
      <c r="I67" s="5"/>
      <c r="J67" s="5"/>
      <c r="K67" s="5"/>
      <c r="L67" s="12"/>
      <c r="M67" s="5"/>
      <c r="N67" s="5"/>
      <c r="O67" s="5"/>
      <c r="P67" s="5"/>
      <c r="Q67" s="5"/>
    </row>
    <row r="68" spans="1:17" s="15" customFormat="1" ht="73.5" customHeight="1">
      <c r="A68" s="5"/>
      <c r="B68" s="14"/>
      <c r="C68" s="5"/>
      <c r="D68" s="5"/>
      <c r="E68" s="5"/>
      <c r="F68" s="5"/>
      <c r="G68" s="5"/>
      <c r="H68" s="5"/>
      <c r="I68" s="5"/>
      <c r="J68" s="5"/>
      <c r="K68" s="5"/>
      <c r="L68" s="12"/>
      <c r="M68" s="5"/>
      <c r="N68" s="5"/>
      <c r="O68" s="5"/>
      <c r="P68" s="5"/>
      <c r="Q68" s="5"/>
    </row>
    <row r="69" spans="1:17" s="15" customFormat="1" ht="110.45" customHeight="1">
      <c r="A69" s="5"/>
      <c r="B69" s="14"/>
      <c r="C69" s="5"/>
      <c r="D69" s="5"/>
      <c r="E69" s="5"/>
      <c r="F69" s="5"/>
      <c r="G69" s="5"/>
      <c r="H69" s="5"/>
      <c r="I69" s="5"/>
      <c r="J69" s="5"/>
      <c r="K69" s="5"/>
      <c r="L69" s="12"/>
      <c r="M69" s="5"/>
      <c r="N69" s="5"/>
      <c r="O69" s="5"/>
      <c r="P69" s="5"/>
      <c r="Q69" s="5"/>
    </row>
    <row r="70" spans="1:17" s="15" customFormat="1" ht="87" customHeight="1">
      <c r="A70" s="5"/>
      <c r="B70" s="14"/>
      <c r="C70" s="5"/>
      <c r="D70" s="5"/>
      <c r="E70" s="5"/>
      <c r="F70" s="5"/>
      <c r="G70" s="5"/>
      <c r="H70" s="5"/>
      <c r="I70" s="5"/>
      <c r="J70" s="5"/>
      <c r="K70" s="5"/>
      <c r="L70" s="12"/>
      <c r="M70" s="5"/>
      <c r="N70" s="5"/>
      <c r="O70" s="5"/>
      <c r="P70" s="5"/>
      <c r="Q70" s="5"/>
    </row>
    <row r="71" spans="1:17" s="15" customFormat="1">
      <c r="A71" s="5"/>
      <c r="B71" s="14"/>
      <c r="C71" s="5"/>
      <c r="D71" s="5"/>
      <c r="E71" s="5"/>
      <c r="F71" s="5"/>
      <c r="G71" s="5"/>
      <c r="H71" s="5"/>
      <c r="I71" s="5"/>
      <c r="J71" s="5"/>
      <c r="K71" s="5"/>
      <c r="L71" s="12"/>
      <c r="M71" s="5"/>
      <c r="N71" s="5"/>
      <c r="O71" s="5"/>
      <c r="P71" s="5"/>
      <c r="Q71" s="5"/>
    </row>
    <row r="72" spans="1:17">
      <c r="C72" s="5"/>
      <c r="D72" s="5"/>
      <c r="E72" s="5"/>
      <c r="F72" s="5"/>
      <c r="H72" s="5"/>
      <c r="I72" s="5"/>
    </row>
    <row r="73" spans="1:17">
      <c r="C73" s="5"/>
      <c r="D73" s="5"/>
      <c r="E73" s="5"/>
      <c r="F73" s="5"/>
      <c r="H73" s="5"/>
      <c r="I73" s="5"/>
    </row>
    <row r="74" spans="1:17">
      <c r="C74" s="5"/>
      <c r="D74" s="5"/>
      <c r="E74" s="5"/>
      <c r="F74" s="5"/>
      <c r="H74" s="5"/>
      <c r="I74" s="5"/>
    </row>
    <row r="75" spans="1:17">
      <c r="C75" s="5"/>
      <c r="D75" s="5"/>
      <c r="E75" s="5"/>
      <c r="F75" s="5"/>
      <c r="H75" s="5"/>
      <c r="I75" s="5"/>
    </row>
    <row r="76" spans="1:17">
      <c r="C76" s="5"/>
      <c r="D76" s="5"/>
      <c r="E76" s="5"/>
      <c r="F76" s="5"/>
      <c r="H76" s="5"/>
      <c r="I76" s="5"/>
    </row>
    <row r="77" spans="1:17">
      <c r="C77" s="5"/>
      <c r="D77" s="5"/>
      <c r="E77" s="5"/>
      <c r="F77" s="5"/>
      <c r="H77" s="5"/>
      <c r="I77" s="5"/>
    </row>
    <row r="78" spans="1:17">
      <c r="C78" s="5"/>
      <c r="D78" s="5"/>
      <c r="E78" s="5"/>
      <c r="F78" s="5"/>
      <c r="H78" s="5"/>
      <c r="I78" s="5"/>
    </row>
    <row r="79" spans="1:17">
      <c r="C79" s="5"/>
      <c r="D79" s="5"/>
      <c r="E79" s="5"/>
      <c r="F79" s="5"/>
      <c r="H79" s="5"/>
      <c r="I79" s="5"/>
    </row>
    <row r="80" spans="1:17">
      <c r="C80" s="5"/>
      <c r="D80" s="5"/>
      <c r="E80" s="5"/>
      <c r="F80" s="5"/>
      <c r="H80" s="5"/>
      <c r="I80" s="5"/>
    </row>
    <row r="81" spans="3:9">
      <c r="C81" s="5"/>
      <c r="D81" s="5"/>
      <c r="E81" s="5"/>
      <c r="F81" s="5"/>
      <c r="H81" s="5"/>
      <c r="I81" s="5"/>
    </row>
    <row r="82" spans="3:9">
      <c r="C82" s="5"/>
      <c r="D82" s="5"/>
      <c r="E82" s="5"/>
      <c r="F82" s="5"/>
      <c r="H82" s="5"/>
      <c r="I82" s="5"/>
    </row>
    <row r="83" spans="3:9">
      <c r="C83" s="5"/>
      <c r="D83" s="5"/>
      <c r="E83" s="5"/>
      <c r="F83" s="5"/>
      <c r="H83" s="5"/>
      <c r="I83" s="5"/>
    </row>
    <row r="84" spans="3:9">
      <c r="C84" s="5"/>
      <c r="D84" s="5"/>
      <c r="E84" s="5"/>
      <c r="F84" s="5"/>
      <c r="H84" s="5"/>
      <c r="I84" s="5"/>
    </row>
    <row r="85" spans="3:9">
      <c r="C85" s="5"/>
      <c r="D85" s="5"/>
      <c r="E85" s="5"/>
      <c r="F85" s="5"/>
      <c r="H85" s="5"/>
      <c r="I85" s="5"/>
    </row>
    <row r="86" spans="3:9">
      <c r="C86" s="5"/>
      <c r="D86" s="5"/>
      <c r="E86" s="5"/>
      <c r="F86" s="5"/>
      <c r="H86" s="5"/>
      <c r="I86" s="5"/>
    </row>
    <row r="87" spans="3:9">
      <c r="C87" s="5"/>
      <c r="D87" s="5"/>
      <c r="E87" s="5"/>
      <c r="F87" s="5"/>
      <c r="H87" s="5"/>
      <c r="I87" s="5"/>
    </row>
    <row r="88" spans="3:9">
      <c r="C88" s="5"/>
      <c r="D88" s="5"/>
      <c r="E88" s="5"/>
      <c r="F88" s="5"/>
      <c r="H88" s="5"/>
      <c r="I88" s="5"/>
    </row>
    <row r="89" spans="3:9">
      <c r="C89" s="5"/>
      <c r="D89" s="5"/>
      <c r="E89" s="5"/>
      <c r="F89" s="5"/>
      <c r="H89" s="5"/>
      <c r="I89" s="5"/>
    </row>
    <row r="90" spans="3:9">
      <c r="C90" s="5"/>
      <c r="D90" s="5"/>
      <c r="E90" s="5"/>
      <c r="F90" s="5"/>
      <c r="H90" s="5"/>
      <c r="I90" s="5"/>
    </row>
    <row r="91" spans="3:9">
      <c r="C91" s="5"/>
      <c r="D91" s="5"/>
      <c r="E91" s="5"/>
      <c r="F91" s="5"/>
      <c r="H91" s="5"/>
      <c r="I91" s="5"/>
    </row>
    <row r="92" spans="3:9">
      <c r="C92" s="5"/>
      <c r="D92" s="5"/>
      <c r="E92" s="5"/>
      <c r="F92" s="5"/>
      <c r="H92" s="5"/>
      <c r="I92" s="5"/>
    </row>
    <row r="93" spans="3:9">
      <c r="C93" s="5"/>
      <c r="D93" s="5"/>
      <c r="E93" s="5"/>
      <c r="F93" s="5"/>
      <c r="H93" s="5"/>
      <c r="I93" s="5"/>
    </row>
    <row r="94" spans="3:9">
      <c r="C94" s="5"/>
      <c r="D94" s="5"/>
      <c r="E94" s="5"/>
      <c r="F94" s="5"/>
      <c r="H94" s="5"/>
      <c r="I94" s="5"/>
    </row>
    <row r="95" spans="3:9">
      <c r="C95" s="5"/>
      <c r="D95" s="5"/>
      <c r="E95" s="5"/>
      <c r="F95" s="5"/>
      <c r="H95" s="5"/>
      <c r="I95" s="5"/>
    </row>
    <row r="96" spans="3:9">
      <c r="C96" s="5"/>
      <c r="D96" s="5"/>
      <c r="E96" s="5"/>
      <c r="F96" s="5"/>
      <c r="H96" s="5"/>
      <c r="I96" s="5"/>
    </row>
    <row r="97" spans="3:9">
      <c r="C97" s="5"/>
      <c r="D97" s="5"/>
      <c r="E97" s="5"/>
      <c r="F97" s="5"/>
      <c r="H97" s="5"/>
      <c r="I97" s="5"/>
    </row>
    <row r="98" spans="3:9" ht="36" customHeight="1">
      <c r="C98" s="5"/>
      <c r="D98" s="5"/>
      <c r="E98" s="5"/>
      <c r="F98" s="5"/>
      <c r="H98" s="5"/>
      <c r="I98" s="5"/>
    </row>
    <row r="99" spans="3:9">
      <c r="C99" s="5"/>
      <c r="D99" s="5"/>
      <c r="E99" s="5"/>
      <c r="F99" s="5"/>
      <c r="H99" s="5"/>
      <c r="I99" s="5"/>
    </row>
    <row r="100" spans="3:9">
      <c r="C100" s="5"/>
      <c r="D100" s="5"/>
      <c r="E100" s="5"/>
      <c r="F100" s="5"/>
      <c r="H100" s="5"/>
      <c r="I100" s="5"/>
    </row>
    <row r="101" spans="3:9">
      <c r="C101" s="5"/>
      <c r="D101" s="5"/>
      <c r="E101" s="5"/>
      <c r="F101" s="5"/>
      <c r="H101" s="5"/>
      <c r="I101" s="5"/>
    </row>
    <row r="102" spans="3:9">
      <c r="C102" s="5"/>
      <c r="D102" s="5"/>
      <c r="E102" s="5"/>
      <c r="F102" s="5"/>
      <c r="H102" s="5"/>
      <c r="I102" s="5"/>
    </row>
    <row r="103" spans="3:9" ht="43.5" customHeight="1">
      <c r="C103" s="5"/>
      <c r="D103" s="5"/>
      <c r="E103" s="5"/>
      <c r="F103" s="5"/>
      <c r="H103" s="5"/>
      <c r="I103" s="5"/>
    </row>
    <row r="104" spans="3:9">
      <c r="C104" s="5"/>
      <c r="D104" s="5"/>
      <c r="E104" s="5"/>
      <c r="F104" s="5"/>
      <c r="H104" s="5"/>
      <c r="I104" s="5"/>
    </row>
    <row r="105" spans="3:9">
      <c r="C105" s="5"/>
      <c r="D105" s="5"/>
      <c r="E105" s="5"/>
      <c r="F105" s="5"/>
      <c r="H105" s="5"/>
      <c r="I105" s="5"/>
    </row>
    <row r="106" spans="3:9">
      <c r="C106" s="5"/>
      <c r="D106" s="5"/>
      <c r="E106" s="5"/>
      <c r="F106" s="5"/>
      <c r="H106" s="5"/>
      <c r="I106" s="5"/>
    </row>
    <row r="107" spans="3:9" ht="36" customHeight="1">
      <c r="C107" s="5"/>
      <c r="D107" s="5"/>
      <c r="E107" s="5"/>
      <c r="F107" s="5"/>
      <c r="H107" s="5"/>
      <c r="I107" s="5"/>
    </row>
    <row r="108" spans="3:9">
      <c r="C108" s="5"/>
      <c r="D108" s="5"/>
      <c r="E108" s="5"/>
      <c r="F108" s="5"/>
      <c r="H108" s="5"/>
      <c r="I108" s="5"/>
    </row>
    <row r="109" spans="3:9" ht="36" customHeight="1">
      <c r="C109" s="5"/>
      <c r="D109" s="5"/>
      <c r="E109" s="5"/>
      <c r="F109" s="5"/>
      <c r="H109" s="5"/>
      <c r="I109" s="5"/>
    </row>
    <row r="110" spans="3:9" ht="45.75" customHeight="1">
      <c r="C110" s="5"/>
      <c r="D110" s="5"/>
      <c r="E110" s="5"/>
      <c r="F110" s="5"/>
      <c r="H110" s="5"/>
      <c r="I110" s="5"/>
    </row>
    <row r="111" spans="3:9" ht="46.5" customHeight="1">
      <c r="C111" s="5"/>
      <c r="D111" s="5"/>
      <c r="E111" s="5"/>
      <c r="F111" s="5"/>
      <c r="H111" s="5"/>
      <c r="I111" s="5"/>
    </row>
    <row r="112" spans="3:9" ht="33.75" customHeight="1">
      <c r="C112" s="5"/>
      <c r="D112" s="5"/>
      <c r="E112" s="5"/>
      <c r="F112" s="5"/>
      <c r="H112" s="5"/>
      <c r="I112" s="5"/>
    </row>
    <row r="113" spans="3:9">
      <c r="C113" s="5"/>
      <c r="D113" s="5"/>
      <c r="E113" s="5"/>
      <c r="F113" s="5"/>
      <c r="H113" s="5"/>
      <c r="I113" s="5"/>
    </row>
    <row r="114" spans="3:9" ht="36" customHeight="1">
      <c r="C114" s="5"/>
      <c r="D114" s="5"/>
      <c r="E114" s="5"/>
      <c r="F114" s="5"/>
      <c r="H114" s="5"/>
      <c r="I114" s="5"/>
    </row>
  </sheetData>
  <sheetProtection algorithmName="SHA-512" hashValue="1VCuD3/bjOFzYTYRGBuYaqyG9mwkRUagEbcJk0LDeRNMUiY0TiKv762ILG1eYW/2dmEYwPzrSLkoKmhEnmT+8w==" saltValue="HfRIa7rjiokQbbyivMVG5g==" spinCount="100000" sheet="1" objects="1" selectLockedCells="1"/>
  <mergeCells count="67">
    <mergeCell ref="J23:P23"/>
    <mergeCell ref="J38:P38"/>
    <mergeCell ref="K39:L39"/>
    <mergeCell ref="D4:N4"/>
    <mergeCell ref="B10:C11"/>
    <mergeCell ref="E24:G24"/>
    <mergeCell ref="E25:G25"/>
    <mergeCell ref="M10:P10"/>
    <mergeCell ref="E12:G12"/>
    <mergeCell ref="J12:L12"/>
    <mergeCell ref="M12:P12"/>
    <mergeCell ref="E22:G22"/>
    <mergeCell ref="E17:G17"/>
    <mergeCell ref="E19:G19"/>
    <mergeCell ref="K13:L22"/>
    <mergeCell ref="K24:L37"/>
    <mergeCell ref="A13:A39"/>
    <mergeCell ref="E39:G39"/>
    <mergeCell ref="E20:G20"/>
    <mergeCell ref="E21:G21"/>
    <mergeCell ref="E18:G18"/>
    <mergeCell ref="E31:G31"/>
    <mergeCell ref="E30:G30"/>
    <mergeCell ref="H13:H22"/>
    <mergeCell ref="I13:I22"/>
    <mergeCell ref="H24:H37"/>
    <mergeCell ref="I24:I37"/>
    <mergeCell ref="E13:G13"/>
    <mergeCell ref="E14:G14"/>
    <mergeCell ref="E15:G15"/>
    <mergeCell ref="E23:G23"/>
    <mergeCell ref="H7:K7"/>
    <mergeCell ref="F8:G8"/>
    <mergeCell ref="H8:K8"/>
    <mergeCell ref="F9:G9"/>
    <mergeCell ref="H9:K9"/>
    <mergeCell ref="A2:Q2"/>
    <mergeCell ref="A3:A11"/>
    <mergeCell ref="C3:O3"/>
    <mergeCell ref="D5:E9"/>
    <mergeCell ref="F5:G5"/>
    <mergeCell ref="H5:K5"/>
    <mergeCell ref="D10:D11"/>
    <mergeCell ref="E10:G11"/>
    <mergeCell ref="H10:H11"/>
    <mergeCell ref="I10:I11"/>
    <mergeCell ref="J10:L10"/>
    <mergeCell ref="Q3:Q39"/>
    <mergeCell ref="E16:G16"/>
    <mergeCell ref="F6:G6"/>
    <mergeCell ref="H6:K6"/>
    <mergeCell ref="F7:G7"/>
    <mergeCell ref="H41:I41"/>
    <mergeCell ref="H40:I40"/>
    <mergeCell ref="E37:G37"/>
    <mergeCell ref="B23:D23"/>
    <mergeCell ref="B38:D38"/>
    <mergeCell ref="E38:G38"/>
    <mergeCell ref="E32:G32"/>
    <mergeCell ref="E33:G33"/>
    <mergeCell ref="E34:G34"/>
    <mergeCell ref="E35:G35"/>
    <mergeCell ref="E36:G36"/>
    <mergeCell ref="E26:G26"/>
    <mergeCell ref="E27:G27"/>
    <mergeCell ref="E28:G28"/>
    <mergeCell ref="E29:G29"/>
  </mergeCells>
  <phoneticPr fontId="1"/>
  <conditionalFormatting sqref="P24:P37 P39 P13:P22">
    <cfRule type="containsText" dxfId="2025" priority="504" operator="containsText" text="غير مكتمل">
      <formula>NOT(ISERROR(SEARCH("غير مكتمل",P13)))</formula>
    </cfRule>
    <cfRule type="containsText" dxfId="2024" priority="505" operator="containsText" text="مكتمل">
      <formula>NOT(ISERROR(SEARCH("مكتمل",P13)))</formula>
    </cfRule>
  </conditionalFormatting>
  <conditionalFormatting sqref="H41">
    <cfRule type="cellIs" dxfId="2023" priority="308" operator="equal">
      <formula>0.8</formula>
    </cfRule>
    <cfRule type="cellIs" dxfId="2022" priority="309" operator="greaterThan">
      <formula>0.8</formula>
    </cfRule>
    <cfRule type="cellIs" dxfId="2021" priority="310" operator="greaterThan">
      <formula>0.5</formula>
    </cfRule>
    <cfRule type="cellIs" dxfId="2020" priority="311" operator="equal">
      <formula>0.5</formula>
    </cfRule>
    <cfRule type="cellIs" dxfId="2019" priority="312" operator="lessThan">
      <formula>0.5</formula>
    </cfRule>
  </conditionalFormatting>
  <conditionalFormatting sqref="F6">
    <cfRule type="cellIs" dxfId="2018" priority="270" stopIfTrue="1" operator="equal">
      <formula>0.8</formula>
    </cfRule>
    <cfRule type="cellIs" dxfId="2017" priority="271" stopIfTrue="1" operator="greaterThan">
      <formula>0.8</formula>
    </cfRule>
  </conditionalFormatting>
  <conditionalFormatting sqref="F8">
    <cfRule type="cellIs" dxfId="2016" priority="274" stopIfTrue="1" operator="lessThan">
      <formula>0.5</formula>
    </cfRule>
  </conditionalFormatting>
  <conditionalFormatting sqref="F7">
    <cfRule type="cellIs" dxfId="2015" priority="272" stopIfTrue="1" operator="greaterThan">
      <formula>0.5</formula>
    </cfRule>
    <cfRule type="cellIs" dxfId="2014" priority="273" stopIfTrue="1" operator="equal">
      <formula>0.5</formula>
    </cfRule>
  </conditionalFormatting>
  <conditionalFormatting sqref="D37">
    <cfRule type="colorScale" priority="208">
      <colorScale>
        <cfvo type="num" val="0"/>
        <cfvo type="num" val="1"/>
        <cfvo type="num" val="2"/>
        <color rgb="FFFF0000"/>
        <color rgb="FFFFFF00"/>
        <color rgb="FF057D19"/>
      </colorScale>
    </cfRule>
    <cfRule type="cellIs" dxfId="2013" priority="213" operator="equal">
      <formula>1</formula>
    </cfRule>
    <cfRule type="cellIs" dxfId="2012" priority="214" operator="equal">
      <formula>2</formula>
    </cfRule>
    <cfRule type="cellIs" dxfId="2011" priority="215" operator="equal">
      <formula>3</formula>
    </cfRule>
    <cfRule type="cellIs" dxfId="2010" priority="216" operator="equal">
      <formula>2</formula>
    </cfRule>
    <cfRule type="cellIs" dxfId="2009" priority="217" operator="equal">
      <formula>1</formula>
    </cfRule>
    <cfRule type="cellIs" dxfId="2008" priority="218" operator="equal">
      <formula>0</formula>
    </cfRule>
    <cfRule type="cellIs" dxfId="2007" priority="219" operator="equal">
      <formula>1</formula>
    </cfRule>
    <cfRule type="cellIs" dxfId="2006" priority="220" operator="equal">
      <formula>2</formula>
    </cfRule>
    <cfRule type="cellIs" dxfId="2005" priority="221" operator="equal">
      <formula>3</formula>
    </cfRule>
  </conditionalFormatting>
  <conditionalFormatting sqref="D37">
    <cfRule type="colorScale" priority="209">
      <colorScale>
        <cfvo type="num" val="0"/>
        <cfvo type="percentile" val="50"/>
        <cfvo type="max"/>
        <color rgb="FFF8696B"/>
        <color rgb="FFFFEB84"/>
        <color rgb="FF63BE7B"/>
      </colorScale>
    </cfRule>
    <cfRule type="colorScale" priority="210">
      <colorScale>
        <cfvo type="percent" val="&quot;*&quot;"/>
        <cfvo type="percentile" val="50"/>
        <cfvo type="max"/>
        <color theme="6"/>
        <color rgb="FFFFEB84"/>
        <color rgb="FF63BE7B"/>
      </colorScale>
    </cfRule>
    <cfRule type="colorScale" priority="211">
      <colorScale>
        <cfvo type="num" val="0"/>
        <cfvo type="num" val="1"/>
        <cfvo type="num" val="2"/>
        <color theme="2" tint="-0.749992370372631"/>
        <color theme="3"/>
        <color theme="7"/>
      </colorScale>
    </cfRule>
    <cfRule type="expression" dxfId="2004" priority="212">
      <formula>3</formula>
    </cfRule>
  </conditionalFormatting>
  <conditionalFormatting sqref="H23">
    <cfRule type="containsText" dxfId="2003" priority="83" operator="containsText" text="N/A">
      <formula>NOT(ISERROR(SEARCH("N/A",H23)))</formula>
    </cfRule>
    <cfRule type="cellIs" dxfId="2002" priority="84" operator="equal">
      <formula>0.8</formula>
    </cfRule>
    <cfRule type="cellIs" dxfId="2001" priority="85" operator="greaterThan">
      <formula>0.8</formula>
    </cfRule>
    <cfRule type="cellIs" dxfId="2000" priority="86" operator="greaterThan">
      <formula>0.5</formula>
    </cfRule>
    <cfRule type="cellIs" dxfId="1999" priority="87" operator="equal">
      <formula>0.5</formula>
    </cfRule>
    <cfRule type="cellIs" dxfId="1998" priority="88" operator="lessThan">
      <formula>0.5</formula>
    </cfRule>
  </conditionalFormatting>
  <conditionalFormatting sqref="H38">
    <cfRule type="containsText" dxfId="1997" priority="77" operator="containsText" text="N/A">
      <formula>NOT(ISERROR(SEARCH("N/A",H38)))</formula>
    </cfRule>
    <cfRule type="cellIs" dxfId="1996" priority="78" operator="equal">
      <formula>0.8</formula>
    </cfRule>
    <cfRule type="cellIs" dxfId="1995" priority="79" operator="greaterThan">
      <formula>0.8</formula>
    </cfRule>
    <cfRule type="cellIs" dxfId="1994" priority="80" operator="greaterThan">
      <formula>0.5</formula>
    </cfRule>
    <cfRule type="cellIs" dxfId="1993" priority="81" operator="equal">
      <formula>0.5</formula>
    </cfRule>
    <cfRule type="cellIs" dxfId="1992" priority="82" operator="lessThan">
      <formula>0.5</formula>
    </cfRule>
  </conditionalFormatting>
  <conditionalFormatting sqref="H12">
    <cfRule type="containsText" dxfId="1991" priority="64" operator="containsText" text="N/A">
      <formula>NOT(ISERROR(SEARCH("N/A",H12)))</formula>
    </cfRule>
    <cfRule type="cellIs" dxfId="1990" priority="65" operator="equal">
      <formula>0.8</formula>
    </cfRule>
    <cfRule type="cellIs" dxfId="1989" priority="66" operator="greaterThan">
      <formula>0.8</formula>
    </cfRule>
    <cfRule type="cellIs" dxfId="1988" priority="67" operator="greaterThan">
      <formula>0.5</formula>
    </cfRule>
    <cfRule type="cellIs" dxfId="1987" priority="68" operator="equal">
      <formula>0.5</formula>
    </cfRule>
    <cfRule type="cellIs" dxfId="1986" priority="69" operator="lessThan">
      <formula>0.5</formula>
    </cfRule>
  </conditionalFormatting>
  <conditionalFormatting sqref="D24:D36">
    <cfRule type="colorScale" priority="50">
      <colorScale>
        <cfvo type="num" val="0"/>
        <cfvo type="num" val="1"/>
        <cfvo type="num" val="2"/>
        <color rgb="FFFF0000"/>
        <color rgb="FFFFFF00"/>
        <color rgb="FF057D19"/>
      </colorScale>
    </cfRule>
    <cfRule type="cellIs" dxfId="1985" priority="55" operator="equal">
      <formula>1</formula>
    </cfRule>
    <cfRule type="cellIs" dxfId="1984" priority="56" operator="equal">
      <formula>2</formula>
    </cfRule>
    <cfRule type="cellIs" dxfId="1983" priority="57" operator="equal">
      <formula>3</formula>
    </cfRule>
    <cfRule type="cellIs" dxfId="1982" priority="58" operator="equal">
      <formula>2</formula>
    </cfRule>
    <cfRule type="cellIs" dxfId="1981" priority="59" operator="equal">
      <formula>1</formula>
    </cfRule>
    <cfRule type="cellIs" dxfId="1980" priority="60" operator="equal">
      <formula>0</formula>
    </cfRule>
    <cfRule type="cellIs" dxfId="1979" priority="61" operator="equal">
      <formula>1</formula>
    </cfRule>
    <cfRule type="cellIs" dxfId="1978" priority="62" operator="equal">
      <formula>2</formula>
    </cfRule>
    <cfRule type="cellIs" dxfId="1977" priority="63" operator="equal">
      <formula>3</formula>
    </cfRule>
  </conditionalFormatting>
  <conditionalFormatting sqref="D24:D36">
    <cfRule type="colorScale" priority="51">
      <colorScale>
        <cfvo type="num" val="0"/>
        <cfvo type="percentile" val="50"/>
        <cfvo type="max"/>
        <color rgb="FFF8696B"/>
        <color rgb="FFFFEB84"/>
        <color rgb="FF63BE7B"/>
      </colorScale>
    </cfRule>
    <cfRule type="colorScale" priority="52">
      <colorScale>
        <cfvo type="percent" val="&quot;*&quot;"/>
        <cfvo type="percentile" val="50"/>
        <cfvo type="max"/>
        <color theme="6"/>
        <color rgb="FFFFEB84"/>
        <color rgb="FF63BE7B"/>
      </colorScale>
    </cfRule>
    <cfRule type="colorScale" priority="53">
      <colorScale>
        <cfvo type="num" val="0"/>
        <cfvo type="num" val="1"/>
        <cfvo type="num" val="2"/>
        <color theme="2" tint="-0.749992370372631"/>
        <color theme="3"/>
        <color theme="7"/>
      </colorScale>
    </cfRule>
    <cfRule type="expression" dxfId="1976" priority="54">
      <formula>3</formula>
    </cfRule>
  </conditionalFormatting>
  <conditionalFormatting sqref="D39">
    <cfRule type="colorScale" priority="36">
      <colorScale>
        <cfvo type="num" val="0"/>
        <cfvo type="num" val="1"/>
        <cfvo type="num" val="2"/>
        <color rgb="FFFF0000"/>
        <color rgb="FFFFFF00"/>
        <color rgb="FF057D19"/>
      </colorScale>
    </cfRule>
    <cfRule type="cellIs" dxfId="1975" priority="41" operator="equal">
      <formula>1</formula>
    </cfRule>
    <cfRule type="cellIs" dxfId="1974" priority="42" operator="equal">
      <formula>2</formula>
    </cfRule>
    <cfRule type="cellIs" dxfId="1973" priority="43" operator="equal">
      <formula>3</formula>
    </cfRule>
    <cfRule type="cellIs" dxfId="1972" priority="44" operator="equal">
      <formula>2</formula>
    </cfRule>
    <cfRule type="cellIs" dxfId="1971" priority="45" operator="equal">
      <formula>1</formula>
    </cfRule>
    <cfRule type="cellIs" dxfId="1970" priority="46" operator="equal">
      <formula>0</formula>
    </cfRule>
    <cfRule type="cellIs" dxfId="1969" priority="47" operator="equal">
      <formula>1</formula>
    </cfRule>
    <cfRule type="cellIs" dxfId="1968" priority="48" operator="equal">
      <formula>2</formula>
    </cfRule>
    <cfRule type="cellIs" dxfId="1967" priority="49" operator="equal">
      <formula>3</formula>
    </cfRule>
  </conditionalFormatting>
  <conditionalFormatting sqref="D39">
    <cfRule type="colorScale" priority="37">
      <colorScale>
        <cfvo type="num" val="0"/>
        <cfvo type="percentile" val="50"/>
        <cfvo type="max"/>
        <color rgb="FFF8696B"/>
        <color rgb="FFFFEB84"/>
        <color rgb="FF63BE7B"/>
      </colorScale>
    </cfRule>
    <cfRule type="colorScale" priority="38">
      <colorScale>
        <cfvo type="percent" val="&quot;*&quot;"/>
        <cfvo type="percentile" val="50"/>
        <cfvo type="max"/>
        <color theme="6"/>
        <color rgb="FFFFEB84"/>
        <color rgb="FF63BE7B"/>
      </colorScale>
    </cfRule>
    <cfRule type="colorScale" priority="39">
      <colorScale>
        <cfvo type="num" val="0"/>
        <cfvo type="num" val="1"/>
        <cfvo type="num" val="2"/>
        <color theme="2" tint="-0.749992370372631"/>
        <color theme="3"/>
        <color theme="7"/>
      </colorScale>
    </cfRule>
    <cfRule type="expression" dxfId="1966" priority="40">
      <formula>3</formula>
    </cfRule>
  </conditionalFormatting>
  <conditionalFormatting sqref="D13:D22">
    <cfRule type="colorScale" priority="22">
      <colorScale>
        <cfvo type="num" val="0"/>
        <cfvo type="num" val="1"/>
        <cfvo type="num" val="2"/>
        <color rgb="FFFF0000"/>
        <color rgb="FFFFFF00"/>
        <color rgb="FF057D19"/>
      </colorScale>
    </cfRule>
    <cfRule type="cellIs" dxfId="1965" priority="27" operator="equal">
      <formula>1</formula>
    </cfRule>
    <cfRule type="cellIs" dxfId="1964" priority="28" operator="equal">
      <formula>2</formula>
    </cfRule>
    <cfRule type="cellIs" dxfId="1963" priority="29" operator="equal">
      <formula>3</formula>
    </cfRule>
    <cfRule type="cellIs" dxfId="1962" priority="30" operator="equal">
      <formula>2</formula>
    </cfRule>
    <cfRule type="cellIs" dxfId="1961" priority="31" operator="equal">
      <formula>1</formula>
    </cfRule>
    <cfRule type="cellIs" dxfId="1960" priority="32" operator="equal">
      <formula>0</formula>
    </cfRule>
    <cfRule type="cellIs" dxfId="1959" priority="33" operator="equal">
      <formula>1</formula>
    </cfRule>
    <cfRule type="cellIs" dxfId="1958" priority="34" operator="equal">
      <formula>2</formula>
    </cfRule>
    <cfRule type="cellIs" dxfId="1957" priority="35" operator="equal">
      <formula>3</formula>
    </cfRule>
  </conditionalFormatting>
  <conditionalFormatting sqref="D13:D22">
    <cfRule type="colorScale" priority="23">
      <colorScale>
        <cfvo type="num" val="0"/>
        <cfvo type="percentile" val="50"/>
        <cfvo type="max"/>
        <color rgb="FFF8696B"/>
        <color rgb="FFFFEB84"/>
        <color rgb="FF63BE7B"/>
      </colorScale>
    </cfRule>
    <cfRule type="colorScale" priority="24">
      <colorScale>
        <cfvo type="percent" val="&quot;*&quot;"/>
        <cfvo type="percentile" val="50"/>
        <cfvo type="max"/>
        <color theme="6"/>
        <color rgb="FFFFEB84"/>
        <color rgb="FF63BE7B"/>
      </colorScale>
    </cfRule>
    <cfRule type="colorScale" priority="25">
      <colorScale>
        <cfvo type="num" val="0"/>
        <cfvo type="num" val="1"/>
        <cfvo type="num" val="2"/>
        <color theme="2" tint="-0.749992370372631"/>
        <color theme="3"/>
        <color theme="7"/>
      </colorScale>
    </cfRule>
    <cfRule type="expression" dxfId="1956" priority="26">
      <formula>3</formula>
    </cfRule>
  </conditionalFormatting>
  <conditionalFormatting sqref="I38">
    <cfRule type="containsText" dxfId="1955" priority="1" operator="containsText" text="NOT MET">
      <formula>NOT(ISERROR(SEARCH("NOT MET",I38)))</formula>
    </cfRule>
    <cfRule type="containsText" dxfId="1954" priority="2" operator="containsText" text="PARTIAL MET">
      <formula>NOT(ISERROR(SEARCH("PARTIAL MET",I38)))</formula>
    </cfRule>
    <cfRule type="containsText" dxfId="1953" priority="3" operator="containsText" text="MET">
      <formula>NOT(ISERROR(SEARCH("MET",I38)))</formula>
    </cfRule>
    <cfRule type="containsText" dxfId="1952" priority="4" operator="containsText" text="NOT MET">
      <formula>NOT(ISERROR(SEARCH("NOT MET",I38)))</formula>
    </cfRule>
    <cfRule type="containsText" dxfId="1951" priority="5" operator="containsText" text="PARTIAL MET">
      <formula>NOT(ISERROR(SEARCH("PARTIAL MET",I38)))</formula>
    </cfRule>
    <cfRule type="containsText" dxfId="1950" priority="6" operator="containsText" text="MET">
      <formula>NOT(ISERROR(SEARCH("MET",I38)))</formula>
    </cfRule>
  </conditionalFormatting>
  <conditionalFormatting sqref="I12">
    <cfRule type="containsText" dxfId="1949" priority="15" operator="containsText" text="NOT MET">
      <formula>NOT(ISERROR(SEARCH("NOT MET",I12)))</formula>
    </cfRule>
    <cfRule type="containsText" dxfId="1948" priority="16" operator="containsText" text="PARTIAL MET">
      <formula>NOT(ISERROR(SEARCH("PARTIAL MET",I12)))</formula>
    </cfRule>
    <cfRule type="containsText" dxfId="1947" priority="17" operator="containsText" text="MET">
      <formula>NOT(ISERROR(SEARCH("MET",I12)))</formula>
    </cfRule>
    <cfRule type="containsText" dxfId="1946" priority="18" operator="containsText" text="NOT MET">
      <formula>NOT(ISERROR(SEARCH("NOT MET",I12)))</formula>
    </cfRule>
    <cfRule type="containsText" dxfId="1945" priority="19" operator="containsText" text="PARTIAL MET">
      <formula>NOT(ISERROR(SEARCH("PARTIAL MET",I12)))</formula>
    </cfRule>
    <cfRule type="containsText" dxfId="1944" priority="20" operator="containsText" text="MET">
      <formula>NOT(ISERROR(SEARCH("MET",I12)))</formula>
    </cfRule>
  </conditionalFormatting>
  <conditionalFormatting sqref="I23">
    <cfRule type="containsText" dxfId="1943" priority="8" operator="containsText" text="NOT MET">
      <formula>NOT(ISERROR(SEARCH("NOT MET",I23)))</formula>
    </cfRule>
    <cfRule type="containsText" dxfId="1942" priority="9" operator="containsText" text="PARTIAL MET">
      <formula>NOT(ISERROR(SEARCH("PARTIAL MET",I23)))</formula>
    </cfRule>
    <cfRule type="containsText" dxfId="1941" priority="10" operator="containsText" text="MET">
      <formula>NOT(ISERROR(SEARCH("MET",I23)))</formula>
    </cfRule>
    <cfRule type="containsText" dxfId="1940" priority="11" operator="containsText" text="NOT MET">
      <formula>NOT(ISERROR(SEARCH("NOT MET",I23)))</formula>
    </cfRule>
    <cfRule type="containsText" dxfId="1939" priority="12" operator="containsText" text="PARTIAL MET">
      <formula>NOT(ISERROR(SEARCH("PARTIAL MET",I23)))</formula>
    </cfRule>
    <cfRule type="containsText" dxfId="1938" priority="13" operator="containsText" text="MET">
      <formula>NOT(ISERROR(SEARCH("MET",I23)))</formula>
    </cfRule>
  </conditionalFormatting>
  <dataValidations count="4">
    <dataValidation type="list" allowBlank="1" showInputMessage="1" showErrorMessage="1" sqref="P24:P37 P39 P13:P22">
      <formula1>"مكتمل,غير مكتمل"</formula1>
    </dataValidation>
    <dataValidation type="whole" allowBlank="1" showErrorMessage="1" errorTitle="evaluation score error" error="scoring is only 0 or 1 or 2" promptTitle="standard evaluation score" prompt="enter 0 or 1 or 2" sqref="F14:F17 F24:F37 F20:F22">
      <formula1>0</formula1>
      <formula2>3</formula2>
    </dataValidation>
    <dataValidation type="custom" allowBlank="1" showErrorMessage="1" errorTitle="evaluation score error" error="scoring is only 0 or 1 or 2" promptTitle="standard evaluation score" prompt="enter 0 or 1 or 2" sqref="E39 E24:E37 E13:E22">
      <formula1>F13*#REF!+#REF!*#REF!+#REF!*#REF!</formula1>
    </dataValidation>
    <dataValidation type="list" allowBlank="1" showInputMessage="1" showErrorMessage="1" sqref="D24:D37 D13:D22 D39 D2:D9">
      <formula1>$L$6:$L$9</formula1>
    </dataValidation>
  </dataValidations>
  <pageMargins left="0.7" right="0.7" top="0.75" bottom="0.75" header="0.3" footer="0.3"/>
  <pageSetup paperSize="9" orientation="portrait" horizontalDpi="4294967292" verticalDpi="4294967292" r:id="rId1"/>
  <drawing r:id="rId2"/>
  <extLst>
    <ext xmlns:x14="http://schemas.microsoft.com/office/spreadsheetml/2009/9/main" uri="{78C0D931-6437-407d-A8EE-F0AAD7539E65}">
      <x14:conditionalFormattings>
        <x14:conditionalFormatting xmlns:xm="http://schemas.microsoft.com/office/excel/2006/main">
          <x14:cfRule type="containsText" priority="21" operator="containsText" id="{95FFCAD4-8E18-4FCD-84D1-0B5B3FB14234}">
            <xm:f>NOT(ISERROR(SEARCH($H$6,I12)))</xm:f>
            <xm:f>$H$6</xm:f>
            <x14:dxf>
              <fill>
                <patternFill>
                  <bgColor rgb="FF297B29"/>
                </patternFill>
              </fill>
            </x14:dxf>
          </x14:cfRule>
          <xm:sqref>I12</xm:sqref>
        </x14:conditionalFormatting>
        <x14:conditionalFormatting xmlns:xm="http://schemas.microsoft.com/office/excel/2006/main">
          <x14:cfRule type="containsText" priority="14" operator="containsText" id="{0180E118-3B63-48A3-BD02-03807ADFA642}">
            <xm:f>NOT(ISERROR(SEARCH($H$6,I23)))</xm:f>
            <xm:f>$H$6</xm:f>
            <x14:dxf>
              <fill>
                <patternFill>
                  <bgColor rgb="FF297B29"/>
                </patternFill>
              </fill>
            </x14:dxf>
          </x14:cfRule>
          <xm:sqref>I23</xm:sqref>
        </x14:conditionalFormatting>
        <x14:conditionalFormatting xmlns:xm="http://schemas.microsoft.com/office/excel/2006/main">
          <x14:cfRule type="containsText" priority="7" operator="containsText" id="{3359DB91-DB1D-499E-AEC0-6E3DAC0562EB}">
            <xm:f>NOT(ISERROR(SEARCH($H$6,I38)))</xm:f>
            <xm:f>$H$6</xm:f>
            <x14:dxf>
              <fill>
                <patternFill>
                  <bgColor rgb="FF297B29"/>
                </patternFill>
              </fill>
            </x14:dxf>
          </x14:cfRule>
          <xm:sqref>I38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CQ348"/>
  <sheetViews>
    <sheetView rightToLeft="1" topLeftCell="A13" zoomScale="44" zoomScaleNormal="44" workbookViewId="0">
      <selection activeCell="M21" sqref="M21"/>
    </sheetView>
  </sheetViews>
  <sheetFormatPr defaultRowHeight="36"/>
  <cols>
    <col min="1" max="1" width="9.625" customWidth="1"/>
    <col min="2" max="2" width="13" customWidth="1"/>
    <col min="3" max="3" width="140.875" style="1" customWidth="1"/>
    <col min="4" max="4" width="13.75" customWidth="1"/>
    <col min="5" max="5" width="6.5" style="6" customWidth="1"/>
    <col min="6" max="6" width="20.125" customWidth="1"/>
    <col min="7" max="7" width="15.75" customWidth="1"/>
    <col min="8" max="8" width="18.625" style="10" customWidth="1"/>
    <col min="9" max="9" width="20.75" style="10" customWidth="1"/>
    <col min="10" max="10" width="31.25" style="10" customWidth="1"/>
    <col min="11" max="11" width="27.375" customWidth="1"/>
    <col min="12" max="12" width="27.875" customWidth="1"/>
    <col min="13" max="13" width="24" customWidth="1"/>
    <col min="14" max="14" width="25.375" customWidth="1"/>
    <col min="15" max="15" width="23.375" customWidth="1"/>
    <col min="16" max="16" width="16.375" customWidth="1"/>
    <col min="17" max="17" width="8.625" style="58" customWidth="1"/>
  </cols>
  <sheetData>
    <row r="1" spans="1:95" s="5" customFormat="1" ht="31.5" customHeight="1">
      <c r="A1" s="485"/>
      <c r="B1" s="485"/>
      <c r="C1" s="485"/>
      <c r="D1" s="485"/>
      <c r="E1" s="485"/>
      <c r="F1" s="485"/>
      <c r="G1" s="485"/>
      <c r="H1" s="485"/>
      <c r="I1" s="485"/>
      <c r="J1" s="485"/>
      <c r="K1" s="485"/>
      <c r="L1" s="485"/>
      <c r="M1" s="485"/>
      <c r="N1" s="485"/>
      <c r="O1" s="485"/>
      <c r="P1" s="485"/>
      <c r="Q1" s="203"/>
    </row>
    <row r="2" spans="1:95" s="5" customFormat="1" ht="45" customHeight="1">
      <c r="A2" s="320" t="s">
        <v>690</v>
      </c>
      <c r="B2" s="320"/>
      <c r="C2" s="320"/>
      <c r="D2" s="320"/>
      <c r="E2" s="320"/>
      <c r="F2" s="320"/>
      <c r="G2" s="320"/>
      <c r="H2" s="320"/>
      <c r="I2" s="320"/>
      <c r="J2" s="320"/>
      <c r="K2" s="320"/>
      <c r="L2" s="320"/>
      <c r="M2" s="320"/>
      <c r="N2" s="320"/>
      <c r="O2" s="320"/>
      <c r="P2" s="320"/>
      <c r="Q2" s="203"/>
    </row>
    <row r="3" spans="1:95" s="5" customFormat="1" ht="35.25" customHeight="1">
      <c r="A3" s="201"/>
      <c r="B3" s="133"/>
      <c r="C3" s="486" t="s">
        <v>384</v>
      </c>
      <c r="D3" s="486"/>
      <c r="E3" s="486"/>
      <c r="F3" s="486"/>
      <c r="G3" s="486"/>
      <c r="H3" s="486"/>
      <c r="I3" s="486"/>
      <c r="J3" s="486"/>
      <c r="K3" s="486"/>
      <c r="L3" s="486"/>
      <c r="M3" s="486"/>
      <c r="N3" s="486"/>
      <c r="O3" s="486"/>
      <c r="P3" s="58"/>
      <c r="Q3" s="203"/>
    </row>
    <row r="4" spans="1:95" s="5" customFormat="1" ht="45.75" customHeight="1">
      <c r="A4" s="201"/>
      <c r="B4" s="199"/>
      <c r="C4" s="132"/>
      <c r="D4" s="371" t="s">
        <v>2</v>
      </c>
      <c r="E4" s="371"/>
      <c r="F4" s="371"/>
      <c r="G4" s="371"/>
      <c r="H4" s="371"/>
      <c r="I4" s="371"/>
      <c r="J4" s="371"/>
      <c r="K4" s="371"/>
      <c r="L4" s="371"/>
      <c r="M4" s="371"/>
      <c r="N4" s="371"/>
      <c r="O4" s="133"/>
      <c r="P4" s="58"/>
      <c r="Q4" s="203"/>
    </row>
    <row r="5" spans="1:95" s="5" customFormat="1" ht="51.75" customHeight="1">
      <c r="A5" s="201"/>
      <c r="B5" s="199"/>
      <c r="C5" s="133"/>
      <c r="D5" s="323"/>
      <c r="E5" s="324"/>
      <c r="F5" s="325" t="s">
        <v>3</v>
      </c>
      <c r="G5" s="326"/>
      <c r="H5" s="327" t="s">
        <v>4</v>
      </c>
      <c r="I5" s="328"/>
      <c r="J5" s="328"/>
      <c r="K5" s="329"/>
      <c r="L5" s="34" t="s">
        <v>140</v>
      </c>
      <c r="M5" s="184" t="s">
        <v>373</v>
      </c>
      <c r="N5" s="132"/>
      <c r="O5" s="132"/>
      <c r="P5" s="58"/>
      <c r="Q5" s="203"/>
    </row>
    <row r="6" spans="1:95" s="5" customFormat="1" ht="30" customHeight="1">
      <c r="A6" s="201"/>
      <c r="B6" s="199"/>
      <c r="C6" s="132"/>
      <c r="D6" s="323"/>
      <c r="E6" s="324"/>
      <c r="F6" s="339" t="s">
        <v>5</v>
      </c>
      <c r="G6" s="340"/>
      <c r="H6" s="489" t="s">
        <v>365</v>
      </c>
      <c r="I6" s="490"/>
      <c r="J6" s="490"/>
      <c r="K6" s="491"/>
      <c r="L6" s="47">
        <v>2</v>
      </c>
      <c r="M6" s="48" t="s">
        <v>379</v>
      </c>
      <c r="N6" s="132"/>
      <c r="O6" s="132"/>
      <c r="P6" s="58"/>
      <c r="Q6" s="203"/>
    </row>
    <row r="7" spans="1:95" s="5" customFormat="1" ht="23.25" customHeight="1">
      <c r="A7" s="201"/>
      <c r="B7" s="199"/>
      <c r="C7" s="132"/>
      <c r="D7" s="323"/>
      <c r="E7" s="324"/>
      <c r="F7" s="344" t="s">
        <v>6</v>
      </c>
      <c r="G7" s="345"/>
      <c r="H7" s="489" t="s">
        <v>366</v>
      </c>
      <c r="I7" s="490"/>
      <c r="J7" s="490"/>
      <c r="K7" s="491"/>
      <c r="L7" s="33">
        <v>1</v>
      </c>
      <c r="M7" s="49" t="s">
        <v>380</v>
      </c>
      <c r="N7" s="132"/>
      <c r="O7" s="132"/>
      <c r="P7" s="58"/>
      <c r="Q7" s="204"/>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row>
    <row r="8" spans="1:95" s="5" customFormat="1" ht="29.25" customHeight="1">
      <c r="A8" s="201"/>
      <c r="B8" s="199"/>
      <c r="C8" s="132"/>
      <c r="D8" s="323"/>
      <c r="E8" s="324"/>
      <c r="F8" s="346" t="s">
        <v>7</v>
      </c>
      <c r="G8" s="347"/>
      <c r="H8" s="489" t="s">
        <v>367</v>
      </c>
      <c r="I8" s="490"/>
      <c r="J8" s="490"/>
      <c r="K8" s="491"/>
      <c r="L8" s="35">
        <v>0</v>
      </c>
      <c r="M8" s="50" t="s">
        <v>381</v>
      </c>
      <c r="N8" s="132"/>
      <c r="O8" s="132"/>
      <c r="P8" s="58"/>
      <c r="Q8" s="204"/>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row>
    <row r="9" spans="1:95" s="15" customFormat="1" ht="32.25" customHeight="1">
      <c r="A9" s="202"/>
      <c r="B9" s="199"/>
      <c r="C9" s="132"/>
      <c r="D9" s="323"/>
      <c r="E9" s="324"/>
      <c r="F9" s="492" t="s">
        <v>369</v>
      </c>
      <c r="G9" s="493"/>
      <c r="H9" s="489" t="s">
        <v>368</v>
      </c>
      <c r="I9" s="490"/>
      <c r="J9" s="490"/>
      <c r="K9" s="491"/>
      <c r="L9" s="195" t="s">
        <v>370</v>
      </c>
      <c r="M9" s="196" t="s">
        <v>370</v>
      </c>
      <c r="N9" s="132"/>
      <c r="O9" s="132"/>
      <c r="P9" s="58"/>
      <c r="Q9" s="204"/>
    </row>
    <row r="10" spans="1:95" s="32" customFormat="1" ht="51" customHeight="1">
      <c r="A10" s="267" t="s">
        <v>374</v>
      </c>
      <c r="B10" s="372" t="s">
        <v>780</v>
      </c>
      <c r="C10" s="373"/>
      <c r="D10" s="487" t="s">
        <v>781</v>
      </c>
      <c r="E10" s="331" t="s">
        <v>731</v>
      </c>
      <c r="F10" s="332"/>
      <c r="G10" s="333"/>
      <c r="H10" s="334" t="s">
        <v>742</v>
      </c>
      <c r="I10" s="334" t="s">
        <v>743</v>
      </c>
      <c r="J10" s="335" t="s">
        <v>734</v>
      </c>
      <c r="K10" s="335"/>
      <c r="L10" s="335"/>
      <c r="M10" s="376" t="s">
        <v>738</v>
      </c>
      <c r="N10" s="377"/>
      <c r="O10" s="377"/>
      <c r="P10" s="378"/>
      <c r="Q10" s="204"/>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row>
    <row r="11" spans="1:95" s="32" customFormat="1" ht="37.5" customHeight="1">
      <c r="A11" s="267"/>
      <c r="B11" s="374"/>
      <c r="C11" s="375"/>
      <c r="D11" s="488"/>
      <c r="E11" s="327"/>
      <c r="F11" s="328"/>
      <c r="G11" s="329"/>
      <c r="H11" s="334"/>
      <c r="I11" s="334"/>
      <c r="J11" s="51" t="s">
        <v>735</v>
      </c>
      <c r="K11" s="268" t="s">
        <v>736</v>
      </c>
      <c r="L11" s="268" t="s">
        <v>737</v>
      </c>
      <c r="M11" s="269" t="s">
        <v>741</v>
      </c>
      <c r="N11" s="269" t="s">
        <v>356</v>
      </c>
      <c r="O11" s="269" t="s">
        <v>739</v>
      </c>
      <c r="P11" s="269" t="s">
        <v>740</v>
      </c>
      <c r="Q11" s="204"/>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row>
    <row r="12" spans="1:95" ht="56.25" customHeight="1">
      <c r="A12" s="414" t="s">
        <v>21</v>
      </c>
      <c r="B12" s="415"/>
      <c r="C12" s="503" t="s">
        <v>691</v>
      </c>
      <c r="D12" s="444"/>
      <c r="E12" s="444"/>
      <c r="F12" s="444"/>
      <c r="G12" s="444"/>
      <c r="H12" s="46">
        <f>IF(COUNT(D13:D18)=0,"N/A",SUM(D13:D18)/(COUNT(D13:D18)*2))</f>
        <v>0.5</v>
      </c>
      <c r="I12" s="57" t="str">
        <f>IF(H12="N/A","غير قابل للتطبيق", IF(H12&gt;=80%,"مطبق بشكل كامل",IF(H12&gt;=50%,"مطبق بشكل جزئي","غير مطبق ")))</f>
        <v>مطبق بشكل جزئي</v>
      </c>
      <c r="J12" s="185"/>
      <c r="K12" s="185"/>
      <c r="L12" s="185"/>
      <c r="M12" s="186"/>
      <c r="N12" s="500"/>
      <c r="O12" s="500"/>
      <c r="P12" s="500"/>
      <c r="Q12" s="201"/>
    </row>
    <row r="13" spans="1:95" ht="62.25" customHeight="1">
      <c r="A13" s="20">
        <v>1</v>
      </c>
      <c r="B13" s="278" t="s">
        <v>22</v>
      </c>
      <c r="C13" s="282" t="s">
        <v>692</v>
      </c>
      <c r="D13" s="56" t="s">
        <v>370</v>
      </c>
      <c r="E13" s="482"/>
      <c r="F13" s="483"/>
      <c r="G13" s="484"/>
      <c r="H13" s="43"/>
      <c r="I13" s="43"/>
      <c r="J13" s="209" t="s">
        <v>33</v>
      </c>
      <c r="K13" s="210"/>
      <c r="L13" s="210"/>
      <c r="M13" s="211"/>
      <c r="N13" s="212"/>
      <c r="O13" s="212"/>
      <c r="P13" s="213" t="s">
        <v>19</v>
      </c>
      <c r="Q13" s="201"/>
    </row>
    <row r="14" spans="1:95" ht="40.5" customHeight="1">
      <c r="A14" s="20">
        <v>2</v>
      </c>
      <c r="B14" s="406"/>
      <c r="C14" s="282" t="s">
        <v>693</v>
      </c>
      <c r="D14" s="56">
        <v>2</v>
      </c>
      <c r="E14" s="434"/>
      <c r="F14" s="435"/>
      <c r="G14" s="436"/>
      <c r="H14" s="44"/>
      <c r="I14" s="44"/>
      <c r="J14" s="210"/>
      <c r="K14" s="209" t="s">
        <v>25</v>
      </c>
      <c r="L14" s="210"/>
      <c r="M14" s="211"/>
      <c r="N14" s="212"/>
      <c r="O14" s="212"/>
      <c r="P14" s="213" t="s">
        <v>19</v>
      </c>
      <c r="Q14" s="201"/>
    </row>
    <row r="15" spans="1:95" ht="36.75" customHeight="1">
      <c r="A15" s="20">
        <v>3</v>
      </c>
      <c r="B15" s="407"/>
      <c r="C15" s="282" t="s">
        <v>427</v>
      </c>
      <c r="D15" s="56">
        <v>0</v>
      </c>
      <c r="E15" s="434"/>
      <c r="F15" s="435"/>
      <c r="G15" s="436"/>
      <c r="H15" s="44"/>
      <c r="I15" s="44"/>
      <c r="J15" s="210"/>
      <c r="K15" s="210"/>
      <c r="L15" s="209" t="s">
        <v>18</v>
      </c>
      <c r="M15" s="211"/>
      <c r="N15" s="212"/>
      <c r="O15" s="212"/>
      <c r="P15" s="213" t="s">
        <v>19</v>
      </c>
      <c r="Q15" s="201"/>
    </row>
    <row r="16" spans="1:95" ht="47.25" customHeight="1">
      <c r="A16" s="20">
        <v>4</v>
      </c>
      <c r="B16" s="407"/>
      <c r="C16" s="282" t="s">
        <v>428</v>
      </c>
      <c r="D16" s="56">
        <v>0</v>
      </c>
      <c r="E16" s="434"/>
      <c r="F16" s="435"/>
      <c r="G16" s="436"/>
      <c r="H16" s="44"/>
      <c r="I16" s="44"/>
      <c r="J16" s="209" t="s">
        <v>8</v>
      </c>
      <c r="K16" s="210"/>
      <c r="L16" s="210"/>
      <c r="M16" s="214"/>
      <c r="N16" s="214"/>
      <c r="O16" s="214"/>
      <c r="P16" s="213" t="s">
        <v>19</v>
      </c>
      <c r="Q16" s="201"/>
    </row>
    <row r="17" spans="1:17" ht="37.5" customHeight="1">
      <c r="A17" s="20">
        <v>5</v>
      </c>
      <c r="B17" s="407"/>
      <c r="C17" s="282" t="s">
        <v>429</v>
      </c>
      <c r="D17" s="56">
        <v>1</v>
      </c>
      <c r="E17" s="434"/>
      <c r="F17" s="435"/>
      <c r="G17" s="436"/>
      <c r="H17" s="44"/>
      <c r="I17" s="44"/>
      <c r="J17" s="209" t="s">
        <v>23</v>
      </c>
      <c r="K17" s="215" t="s">
        <v>385</v>
      </c>
      <c r="L17" s="210"/>
      <c r="M17" s="211"/>
      <c r="N17" s="212"/>
      <c r="O17" s="212"/>
      <c r="P17" s="213" t="s">
        <v>19</v>
      </c>
      <c r="Q17" s="201"/>
    </row>
    <row r="18" spans="1:17" ht="48.75" customHeight="1">
      <c r="A18" s="20">
        <v>6</v>
      </c>
      <c r="B18" s="408"/>
      <c r="C18" s="282" t="s">
        <v>430</v>
      </c>
      <c r="D18" s="56">
        <v>2</v>
      </c>
      <c r="E18" s="434"/>
      <c r="F18" s="435"/>
      <c r="G18" s="436"/>
      <c r="H18" s="45"/>
      <c r="I18" s="45"/>
      <c r="J18" s="209" t="s">
        <v>386</v>
      </c>
      <c r="K18" s="216"/>
      <c r="L18" s="215" t="s">
        <v>36</v>
      </c>
      <c r="M18" s="211"/>
      <c r="N18" s="212"/>
      <c r="O18" s="212"/>
      <c r="P18" s="213" t="s">
        <v>19</v>
      </c>
      <c r="Q18" s="201"/>
    </row>
    <row r="19" spans="1:17" s="13" customFormat="1" ht="57.75" customHeight="1">
      <c r="A19" s="414" t="s">
        <v>26</v>
      </c>
      <c r="B19" s="415"/>
      <c r="C19" s="478" t="s">
        <v>694</v>
      </c>
      <c r="D19" s="479"/>
      <c r="E19" s="479">
        <v>1</v>
      </c>
      <c r="F19" s="479"/>
      <c r="G19" s="479"/>
      <c r="H19" s="46">
        <f>IF(COUNT(D20:D24)=0,"N/A",SUM(D20:D24)/(COUNT(D20:D24)*2))</f>
        <v>0.7</v>
      </c>
      <c r="I19" s="57" t="str">
        <f>IF(H19="N/A","غير قابل للتطبيق", IF(H19&gt;=80%,"مطبق بشكل كامل",IF(H19&gt;=50%,"مطبق بشكل جزئي","غير مطبق ")))</f>
        <v>مطبق بشكل جزئي</v>
      </c>
      <c r="J19" s="217"/>
      <c r="K19" s="217"/>
      <c r="L19" s="217"/>
      <c r="M19" s="217"/>
      <c r="N19" s="494"/>
      <c r="O19" s="494"/>
      <c r="P19" s="494"/>
      <c r="Q19" s="205"/>
    </row>
    <row r="20" spans="1:17" ht="63.75" customHeight="1">
      <c r="A20" s="21">
        <v>1</v>
      </c>
      <c r="B20" s="278" t="s">
        <v>27</v>
      </c>
      <c r="C20" s="282" t="s">
        <v>695</v>
      </c>
      <c r="D20" s="56">
        <v>1</v>
      </c>
      <c r="E20" s="434"/>
      <c r="F20" s="435"/>
      <c r="G20" s="436"/>
      <c r="H20" s="504"/>
      <c r="I20" s="37"/>
      <c r="J20" s="209" t="s">
        <v>28</v>
      </c>
      <c r="K20" s="69"/>
      <c r="L20" s="69"/>
      <c r="M20" s="218"/>
      <c r="N20" s="219"/>
      <c r="O20" s="219"/>
      <c r="P20" s="213" t="s">
        <v>19</v>
      </c>
      <c r="Q20" s="201"/>
    </row>
    <row r="21" spans="1:17" ht="44.25" customHeight="1">
      <c r="A21" s="21">
        <v>2</v>
      </c>
      <c r="B21" s="406"/>
      <c r="C21" s="282" t="s">
        <v>903</v>
      </c>
      <c r="D21" s="56">
        <v>1</v>
      </c>
      <c r="E21" s="434"/>
      <c r="F21" s="435"/>
      <c r="G21" s="436"/>
      <c r="H21" s="505"/>
      <c r="I21" s="38"/>
      <c r="J21" s="69"/>
      <c r="K21" s="209" t="s">
        <v>348</v>
      </c>
      <c r="L21" s="69"/>
      <c r="M21" s="218"/>
      <c r="N21" s="219"/>
      <c r="O21" s="219"/>
      <c r="P21" s="213" t="s">
        <v>19</v>
      </c>
      <c r="Q21" s="201"/>
    </row>
    <row r="22" spans="1:17" ht="45.75" customHeight="1">
      <c r="A22" s="21">
        <v>3</v>
      </c>
      <c r="B22" s="407"/>
      <c r="C22" s="282" t="s">
        <v>696</v>
      </c>
      <c r="D22" s="56">
        <v>2</v>
      </c>
      <c r="E22" s="434"/>
      <c r="F22" s="435"/>
      <c r="G22" s="436"/>
      <c r="H22" s="505"/>
      <c r="I22" s="38"/>
      <c r="J22" s="209" t="s">
        <v>29</v>
      </c>
      <c r="K22" s="69"/>
      <c r="L22" s="69"/>
      <c r="M22" s="218"/>
      <c r="N22" s="219"/>
      <c r="O22" s="219"/>
      <c r="P22" s="213" t="s">
        <v>19</v>
      </c>
      <c r="Q22" s="201"/>
    </row>
    <row r="23" spans="1:17" ht="43.5" customHeight="1">
      <c r="A23" s="21">
        <v>4</v>
      </c>
      <c r="B23" s="407"/>
      <c r="C23" s="282" t="s">
        <v>697</v>
      </c>
      <c r="D23" s="56">
        <v>1</v>
      </c>
      <c r="E23" s="434"/>
      <c r="F23" s="435"/>
      <c r="G23" s="436"/>
      <c r="H23" s="505"/>
      <c r="I23" s="38"/>
      <c r="J23" s="209" t="s">
        <v>23</v>
      </c>
      <c r="K23" s="209" t="s">
        <v>30</v>
      </c>
      <c r="L23" s="69"/>
      <c r="M23" s="218"/>
      <c r="N23" s="219"/>
      <c r="O23" s="219"/>
      <c r="P23" s="213" t="s">
        <v>19</v>
      </c>
      <c r="Q23" s="201"/>
    </row>
    <row r="24" spans="1:17" ht="42" customHeight="1">
      <c r="A24" s="21">
        <v>5</v>
      </c>
      <c r="B24" s="408"/>
      <c r="C24" s="282" t="s">
        <v>698</v>
      </c>
      <c r="D24" s="56">
        <v>2</v>
      </c>
      <c r="E24" s="434"/>
      <c r="F24" s="435"/>
      <c r="G24" s="436"/>
      <c r="H24" s="506"/>
      <c r="I24" s="39"/>
      <c r="J24" s="209" t="s">
        <v>386</v>
      </c>
      <c r="K24" s="187"/>
      <c r="L24" s="209" t="s">
        <v>36</v>
      </c>
      <c r="M24" s="218"/>
      <c r="N24" s="219"/>
      <c r="O24" s="219"/>
      <c r="P24" s="213" t="s">
        <v>19</v>
      </c>
      <c r="Q24" s="201"/>
    </row>
    <row r="25" spans="1:17" ht="60.75" customHeight="1">
      <c r="A25" s="499" t="s">
        <v>31</v>
      </c>
      <c r="B25" s="496"/>
      <c r="C25" s="432" t="s">
        <v>699</v>
      </c>
      <c r="D25" s="433"/>
      <c r="E25" s="433"/>
      <c r="F25" s="433"/>
      <c r="G25" s="433"/>
      <c r="H25" s="46">
        <f>IF(COUNT(D26:D30)=0,"N/A",SUM(D26:D30)/(COUNT(D26:D30)*2))</f>
        <v>0.875</v>
      </c>
      <c r="I25" s="59" t="str">
        <f>IF(H25="N/A","غير قابل للتطبيق", IF(H25&gt;=80%,"مطبق بشكل كامل",IF(H25&gt;=50%,"مطبق بشكل جزئي","غير مطبق ")))</f>
        <v>مطبق بشكل كامل</v>
      </c>
      <c r="J25" s="217"/>
      <c r="K25" s="217"/>
      <c r="L25" s="217"/>
      <c r="M25" s="217"/>
      <c r="N25" s="217"/>
      <c r="O25" s="217"/>
      <c r="P25" s="217"/>
      <c r="Q25" s="201"/>
    </row>
    <row r="26" spans="1:17" ht="48.95" customHeight="1">
      <c r="A26" s="22">
        <v>1</v>
      </c>
      <c r="B26" s="278" t="s">
        <v>32</v>
      </c>
      <c r="C26" s="282" t="s">
        <v>700</v>
      </c>
      <c r="D26" s="56">
        <v>1</v>
      </c>
      <c r="E26" s="434"/>
      <c r="F26" s="435"/>
      <c r="G26" s="436"/>
      <c r="H26" s="397"/>
      <c r="I26" s="397"/>
      <c r="J26" s="209" t="s">
        <v>33</v>
      </c>
      <c r="K26" s="210"/>
      <c r="L26" s="210"/>
      <c r="M26" s="214"/>
      <c r="N26" s="214"/>
      <c r="O26" s="214"/>
      <c r="P26" s="213" t="s">
        <v>19</v>
      </c>
      <c r="Q26" s="201"/>
    </row>
    <row r="27" spans="1:17" ht="59.25" customHeight="1">
      <c r="A27" s="22">
        <v>2</v>
      </c>
      <c r="B27" s="406"/>
      <c r="C27" s="282" t="s">
        <v>701</v>
      </c>
      <c r="D27" s="56" t="s">
        <v>370</v>
      </c>
      <c r="E27" s="434"/>
      <c r="F27" s="435"/>
      <c r="G27" s="436"/>
      <c r="H27" s="398"/>
      <c r="I27" s="398"/>
      <c r="J27" s="209" t="s">
        <v>34</v>
      </c>
      <c r="K27" s="215" t="s">
        <v>348</v>
      </c>
      <c r="L27" s="210"/>
      <c r="M27" s="211"/>
      <c r="N27" s="212"/>
      <c r="O27" s="212"/>
      <c r="P27" s="213" t="s">
        <v>19</v>
      </c>
      <c r="Q27" s="201"/>
    </row>
    <row r="28" spans="1:17" ht="56.25" customHeight="1">
      <c r="A28" s="22">
        <v>3</v>
      </c>
      <c r="B28" s="407"/>
      <c r="C28" s="282" t="s">
        <v>702</v>
      </c>
      <c r="D28" s="56">
        <v>2</v>
      </c>
      <c r="E28" s="434"/>
      <c r="F28" s="435"/>
      <c r="G28" s="436"/>
      <c r="H28" s="398"/>
      <c r="I28" s="398"/>
      <c r="J28" s="210"/>
      <c r="K28" s="210"/>
      <c r="L28" s="209" t="s">
        <v>35</v>
      </c>
      <c r="M28" s="211"/>
      <c r="N28" s="212"/>
      <c r="O28" s="212"/>
      <c r="P28" s="213" t="s">
        <v>19</v>
      </c>
      <c r="Q28" s="201"/>
    </row>
    <row r="29" spans="1:17" ht="47.25" customHeight="1">
      <c r="A29" s="22">
        <v>4</v>
      </c>
      <c r="B29" s="407"/>
      <c r="C29" s="282" t="s">
        <v>703</v>
      </c>
      <c r="D29" s="56">
        <v>2</v>
      </c>
      <c r="E29" s="434"/>
      <c r="F29" s="435"/>
      <c r="G29" s="436"/>
      <c r="H29" s="398"/>
      <c r="I29" s="398"/>
      <c r="J29" s="209" t="s">
        <v>23</v>
      </c>
      <c r="K29" s="210"/>
      <c r="L29" s="210"/>
      <c r="M29" s="211"/>
      <c r="N29" s="212"/>
      <c r="O29" s="212"/>
      <c r="P29" s="213" t="s">
        <v>19</v>
      </c>
      <c r="Q29" s="201"/>
    </row>
    <row r="30" spans="1:17" ht="55.5" customHeight="1">
      <c r="A30" s="22">
        <v>5</v>
      </c>
      <c r="B30" s="408"/>
      <c r="C30" s="282" t="s">
        <v>704</v>
      </c>
      <c r="D30" s="56">
        <v>2</v>
      </c>
      <c r="E30" s="434"/>
      <c r="F30" s="435"/>
      <c r="G30" s="436"/>
      <c r="H30" s="399"/>
      <c r="I30" s="399"/>
      <c r="J30" s="215" t="s">
        <v>386</v>
      </c>
      <c r="K30" s="210"/>
      <c r="L30" s="209" t="s">
        <v>36</v>
      </c>
      <c r="M30" s="212"/>
      <c r="N30" s="212"/>
      <c r="O30" s="212"/>
      <c r="P30" s="213" t="s">
        <v>19</v>
      </c>
      <c r="Q30" s="201"/>
    </row>
    <row r="31" spans="1:17" ht="47.25" customHeight="1">
      <c r="A31" s="499" t="s">
        <v>39</v>
      </c>
      <c r="B31" s="496"/>
      <c r="C31" s="432" t="s">
        <v>705</v>
      </c>
      <c r="D31" s="433"/>
      <c r="E31" s="433"/>
      <c r="F31" s="433"/>
      <c r="G31" s="433"/>
      <c r="H31" s="46">
        <f>IF(COUNT(D32:D36)=0,"N/A",SUM(D32:D36)/(COUNT(D32:D36)*2))</f>
        <v>0.4</v>
      </c>
      <c r="I31" s="59" t="str">
        <f>IF(H31="N/A","غير قابل للتطبيق", IF(H31&gt;=80%,"مطبق بشكل كامل",IF(H31&gt;=50%,"مطبق بشكل جزئي","غير مطبق ")))</f>
        <v xml:space="preserve">غير مطبق </v>
      </c>
      <c r="J31" s="217"/>
      <c r="K31" s="217"/>
      <c r="L31" s="217"/>
      <c r="M31" s="217"/>
      <c r="N31" s="217"/>
      <c r="O31" s="217"/>
      <c r="P31" s="217"/>
      <c r="Q31" s="201"/>
    </row>
    <row r="32" spans="1:17" ht="42" customHeight="1">
      <c r="A32" s="22">
        <v>1</v>
      </c>
      <c r="B32" s="278" t="s">
        <v>40</v>
      </c>
      <c r="C32" s="282" t="s">
        <v>706</v>
      </c>
      <c r="D32" s="56">
        <v>2</v>
      </c>
      <c r="E32" s="434"/>
      <c r="F32" s="435"/>
      <c r="G32" s="436"/>
      <c r="H32" s="37"/>
      <c r="I32" s="37"/>
      <c r="J32" s="220" t="s">
        <v>28</v>
      </c>
      <c r="K32" s="221"/>
      <c r="L32" s="221"/>
      <c r="M32" s="218"/>
      <c r="N32" s="219"/>
      <c r="O32" s="219"/>
      <c r="P32" s="213" t="s">
        <v>19</v>
      </c>
      <c r="Q32" s="201"/>
    </row>
    <row r="33" spans="1:17" ht="43.5" customHeight="1">
      <c r="A33" s="22">
        <v>2</v>
      </c>
      <c r="B33" s="406"/>
      <c r="C33" s="282" t="s">
        <v>707</v>
      </c>
      <c r="D33" s="56">
        <v>1</v>
      </c>
      <c r="E33" s="434"/>
      <c r="F33" s="435"/>
      <c r="G33" s="436"/>
      <c r="H33" s="38"/>
      <c r="I33" s="38"/>
      <c r="J33" s="221"/>
      <c r="K33" s="220" t="s">
        <v>9</v>
      </c>
      <c r="L33" s="221"/>
      <c r="M33" s="218"/>
      <c r="N33" s="219"/>
      <c r="O33" s="219"/>
      <c r="P33" s="213" t="s">
        <v>19</v>
      </c>
      <c r="Q33" s="201"/>
    </row>
    <row r="34" spans="1:17" ht="45" customHeight="1">
      <c r="A34" s="22">
        <v>3</v>
      </c>
      <c r="B34" s="407"/>
      <c r="C34" s="282" t="s">
        <v>708</v>
      </c>
      <c r="D34" s="56">
        <v>0</v>
      </c>
      <c r="E34" s="434"/>
      <c r="F34" s="435"/>
      <c r="G34" s="436"/>
      <c r="H34" s="38"/>
      <c r="I34" s="38"/>
      <c r="J34" s="220" t="s">
        <v>41</v>
      </c>
      <c r="K34" s="222" t="s">
        <v>9</v>
      </c>
      <c r="L34" s="221"/>
      <c r="M34" s="218"/>
      <c r="N34" s="219"/>
      <c r="O34" s="219"/>
      <c r="P34" s="213" t="s">
        <v>19</v>
      </c>
      <c r="Q34" s="201"/>
    </row>
    <row r="35" spans="1:17" ht="48.75" customHeight="1">
      <c r="A35" s="22">
        <v>4</v>
      </c>
      <c r="B35" s="407"/>
      <c r="C35" s="282" t="s">
        <v>709</v>
      </c>
      <c r="D35" s="56">
        <v>1</v>
      </c>
      <c r="E35" s="434"/>
      <c r="F35" s="435"/>
      <c r="G35" s="436"/>
      <c r="H35" s="38"/>
      <c r="I35" s="38"/>
      <c r="J35" s="221"/>
      <c r="K35" s="221"/>
      <c r="L35" s="220" t="s">
        <v>18</v>
      </c>
      <c r="M35" s="218"/>
      <c r="N35" s="219"/>
      <c r="O35" s="219"/>
      <c r="P35" s="213" t="s">
        <v>19</v>
      </c>
      <c r="Q35" s="201"/>
    </row>
    <row r="36" spans="1:17" ht="46.5" customHeight="1">
      <c r="A36" s="22">
        <v>5</v>
      </c>
      <c r="B36" s="408"/>
      <c r="C36" s="282" t="s">
        <v>710</v>
      </c>
      <c r="D36" s="56">
        <v>0</v>
      </c>
      <c r="E36" s="434"/>
      <c r="F36" s="435"/>
      <c r="G36" s="436"/>
      <c r="H36" s="39"/>
      <c r="I36" s="39"/>
      <c r="J36" s="220" t="s">
        <v>29</v>
      </c>
      <c r="K36" s="221"/>
      <c r="L36" s="221"/>
      <c r="M36" s="218"/>
      <c r="N36" s="219"/>
      <c r="O36" s="219"/>
      <c r="P36" s="213" t="s">
        <v>19</v>
      </c>
      <c r="Q36" s="201"/>
    </row>
    <row r="37" spans="1:17" ht="50.25" customHeight="1">
      <c r="A37" s="499" t="s">
        <v>42</v>
      </c>
      <c r="B37" s="496"/>
      <c r="C37" s="451" t="s">
        <v>711</v>
      </c>
      <c r="D37" s="452"/>
      <c r="E37" s="452">
        <v>1</v>
      </c>
      <c r="F37" s="452"/>
      <c r="G37" s="452"/>
      <c r="H37" s="46">
        <f>IF(COUNT(D38:D43)=0,"N/A",SUM(D38:D43)/(COUNT(D38:D43)*2))</f>
        <v>0.5</v>
      </c>
      <c r="I37" s="59" t="str">
        <f>IF(H37="N/A","غير قابل للتطبيق", IF(H37&gt;=80%,"مطبق بشكل كامل",IF(H37&gt;=50%,"مطبق بشكل جزئي","غير مطبق ")))</f>
        <v>مطبق بشكل جزئي</v>
      </c>
      <c r="J37" s="217"/>
      <c r="K37" s="217"/>
      <c r="L37" s="217"/>
      <c r="M37" s="217"/>
      <c r="N37" s="464"/>
      <c r="O37" s="465"/>
      <c r="P37" s="465"/>
      <c r="Q37" s="201"/>
    </row>
    <row r="38" spans="1:17" ht="80.25" customHeight="1">
      <c r="A38" s="21">
        <v>1</v>
      </c>
      <c r="B38" s="278" t="s">
        <v>43</v>
      </c>
      <c r="C38" s="282" t="s">
        <v>712</v>
      </c>
      <c r="D38" s="56">
        <v>1</v>
      </c>
      <c r="E38" s="434"/>
      <c r="F38" s="435"/>
      <c r="G38" s="436"/>
      <c r="H38" s="40"/>
      <c r="I38" s="40"/>
      <c r="J38" s="220" t="s">
        <v>44</v>
      </c>
      <c r="K38" s="221"/>
      <c r="L38" s="221"/>
      <c r="M38" s="223"/>
      <c r="N38" s="224"/>
      <c r="O38" s="224"/>
      <c r="P38" s="213" t="s">
        <v>19</v>
      </c>
      <c r="Q38" s="201"/>
    </row>
    <row r="39" spans="1:17" ht="52.5" customHeight="1">
      <c r="A39" s="21">
        <v>2</v>
      </c>
      <c r="B39" s="406"/>
      <c r="C39" s="282" t="s">
        <v>713</v>
      </c>
      <c r="D39" s="56">
        <v>2</v>
      </c>
      <c r="E39" s="434"/>
      <c r="F39" s="435"/>
      <c r="G39" s="436"/>
      <c r="H39" s="41"/>
      <c r="I39" s="41"/>
      <c r="J39" s="221"/>
      <c r="K39" s="220" t="s">
        <v>45</v>
      </c>
      <c r="L39" s="221"/>
      <c r="M39" s="223"/>
      <c r="N39" s="224"/>
      <c r="O39" s="224"/>
      <c r="P39" s="213" t="s">
        <v>19</v>
      </c>
      <c r="Q39" s="201"/>
    </row>
    <row r="40" spans="1:17" ht="46.5" customHeight="1">
      <c r="A40" s="21">
        <v>3</v>
      </c>
      <c r="B40" s="407"/>
      <c r="C40" s="282" t="s">
        <v>714</v>
      </c>
      <c r="D40" s="56">
        <v>1</v>
      </c>
      <c r="E40" s="434"/>
      <c r="F40" s="435"/>
      <c r="G40" s="436"/>
      <c r="H40" s="41"/>
      <c r="I40" s="41"/>
      <c r="J40" s="221"/>
      <c r="K40" s="220" t="s">
        <v>49</v>
      </c>
      <c r="L40" s="220" t="s">
        <v>46</v>
      </c>
      <c r="M40" s="223"/>
      <c r="N40" s="224"/>
      <c r="O40" s="224"/>
      <c r="P40" s="213" t="s">
        <v>19</v>
      </c>
      <c r="Q40" s="201"/>
    </row>
    <row r="41" spans="1:17" ht="49.5" customHeight="1">
      <c r="A41" s="21">
        <v>4</v>
      </c>
      <c r="B41" s="407"/>
      <c r="C41" s="282" t="s">
        <v>630</v>
      </c>
      <c r="D41" s="56">
        <v>0</v>
      </c>
      <c r="E41" s="434"/>
      <c r="F41" s="435"/>
      <c r="G41" s="436"/>
      <c r="H41" s="41"/>
      <c r="I41" s="41"/>
      <c r="J41" s="220" t="s">
        <v>29</v>
      </c>
      <c r="K41" s="221"/>
      <c r="L41" s="221"/>
      <c r="M41" s="223"/>
      <c r="N41" s="224"/>
      <c r="O41" s="224"/>
      <c r="P41" s="213" t="s">
        <v>19</v>
      </c>
      <c r="Q41" s="201"/>
    </row>
    <row r="42" spans="1:17" ht="49.5" customHeight="1">
      <c r="A42" s="21">
        <v>5</v>
      </c>
      <c r="B42" s="407"/>
      <c r="C42" s="282" t="s">
        <v>432</v>
      </c>
      <c r="D42" s="56">
        <v>1</v>
      </c>
      <c r="E42" s="434"/>
      <c r="F42" s="435"/>
      <c r="G42" s="436"/>
      <c r="H42" s="41"/>
      <c r="I42" s="41"/>
      <c r="J42" s="220" t="s">
        <v>29</v>
      </c>
      <c r="K42" s="221"/>
      <c r="L42" s="220" t="s">
        <v>349</v>
      </c>
      <c r="M42" s="211"/>
      <c r="N42" s="211"/>
      <c r="O42" s="211"/>
      <c r="P42" s="213" t="s">
        <v>19</v>
      </c>
      <c r="Q42" s="201"/>
    </row>
    <row r="43" spans="1:17" ht="46.5" customHeight="1">
      <c r="A43" s="21">
        <v>6</v>
      </c>
      <c r="B43" s="408"/>
      <c r="C43" s="282" t="s">
        <v>495</v>
      </c>
      <c r="D43" s="56">
        <v>1</v>
      </c>
      <c r="E43" s="434"/>
      <c r="F43" s="435"/>
      <c r="G43" s="436"/>
      <c r="H43" s="42"/>
      <c r="I43" s="42"/>
      <c r="J43" s="220" t="s">
        <v>29</v>
      </c>
      <c r="K43" s="221"/>
      <c r="L43" s="221"/>
      <c r="M43" s="223"/>
      <c r="N43" s="224"/>
      <c r="O43" s="224"/>
      <c r="P43" s="213" t="s">
        <v>19</v>
      </c>
      <c r="Q43" s="201"/>
    </row>
    <row r="44" spans="1:17" ht="56.45" customHeight="1">
      <c r="A44" s="501" t="s">
        <v>47</v>
      </c>
      <c r="B44" s="502"/>
      <c r="C44" s="476" t="s">
        <v>715</v>
      </c>
      <c r="D44" s="477"/>
      <c r="E44" s="477">
        <v>1</v>
      </c>
      <c r="F44" s="477"/>
      <c r="G44" s="477"/>
      <c r="H44" s="46">
        <f>IF(COUNT(D45:D50)=0,"N/A",SUM(D45:D50)/(COUNT(D45:D50)*2))</f>
        <v>0.6</v>
      </c>
      <c r="I44" s="59" t="str">
        <f>IF(H44="N/A","غير قابل للتطبيق", IF(H44&gt;=80%,"مطبق بشكل كامل",IF(H44&gt;=50%,"مطبق بشكل جزئي","غير مطبق ")))</f>
        <v>مطبق بشكل جزئي</v>
      </c>
      <c r="J44" s="217"/>
      <c r="K44" s="217"/>
      <c r="L44" s="217"/>
      <c r="M44" s="217"/>
      <c r="N44" s="464"/>
      <c r="O44" s="465"/>
      <c r="P44" s="465"/>
      <c r="Q44" s="201"/>
    </row>
    <row r="45" spans="1:17" ht="51">
      <c r="A45" s="21">
        <v>1</v>
      </c>
      <c r="B45" s="278" t="s">
        <v>48</v>
      </c>
      <c r="C45" s="282" t="s">
        <v>717</v>
      </c>
      <c r="D45" s="56">
        <v>0</v>
      </c>
      <c r="E45" s="434"/>
      <c r="F45" s="435"/>
      <c r="G45" s="436"/>
      <c r="H45" s="40"/>
      <c r="I45" s="40"/>
      <c r="J45" s="220" t="s">
        <v>44</v>
      </c>
      <c r="K45" s="221"/>
      <c r="L45" s="221"/>
      <c r="M45" s="223"/>
      <c r="N45" s="224"/>
      <c r="O45" s="224"/>
      <c r="P45" s="213" t="s">
        <v>19</v>
      </c>
      <c r="Q45" s="201"/>
    </row>
    <row r="46" spans="1:17" ht="42" customHeight="1">
      <c r="A46" s="21">
        <v>2</v>
      </c>
      <c r="B46" s="406"/>
      <c r="C46" s="282" t="s">
        <v>716</v>
      </c>
      <c r="D46" s="56">
        <v>2</v>
      </c>
      <c r="E46" s="434"/>
      <c r="F46" s="435"/>
      <c r="G46" s="436"/>
      <c r="H46" s="41"/>
      <c r="I46" s="41"/>
      <c r="J46" s="221"/>
      <c r="K46" s="220" t="s">
        <v>9</v>
      </c>
      <c r="L46" s="221"/>
      <c r="M46" s="223"/>
      <c r="N46" s="224"/>
      <c r="O46" s="224"/>
      <c r="P46" s="213" t="s">
        <v>19</v>
      </c>
      <c r="Q46" s="201"/>
    </row>
    <row r="47" spans="1:17" ht="48.75" customHeight="1">
      <c r="A47" s="21">
        <v>3</v>
      </c>
      <c r="B47" s="407"/>
      <c r="C47" s="282" t="s">
        <v>785</v>
      </c>
      <c r="D47" s="56">
        <v>0</v>
      </c>
      <c r="E47" s="434"/>
      <c r="F47" s="435"/>
      <c r="G47" s="436"/>
      <c r="H47" s="41"/>
      <c r="I47" s="41"/>
      <c r="J47" s="221"/>
      <c r="K47" s="220" t="s">
        <v>49</v>
      </c>
      <c r="L47" s="221"/>
      <c r="M47" s="223"/>
      <c r="N47" s="224"/>
      <c r="O47" s="224"/>
      <c r="P47" s="213" t="s">
        <v>19</v>
      </c>
      <c r="Q47" s="201"/>
    </row>
    <row r="48" spans="1:17" ht="57.75" customHeight="1">
      <c r="A48" s="21">
        <v>4</v>
      </c>
      <c r="B48" s="407"/>
      <c r="C48" s="282" t="s">
        <v>786</v>
      </c>
      <c r="D48" s="56">
        <v>2</v>
      </c>
      <c r="E48" s="434"/>
      <c r="F48" s="435"/>
      <c r="G48" s="436"/>
      <c r="H48" s="41"/>
      <c r="I48" s="41"/>
      <c r="J48" s="220" t="s">
        <v>29</v>
      </c>
      <c r="K48" s="221"/>
      <c r="L48" s="221"/>
      <c r="M48" s="223"/>
      <c r="N48" s="224"/>
      <c r="O48" s="224"/>
      <c r="P48" s="213" t="s">
        <v>19</v>
      </c>
      <c r="Q48" s="201"/>
    </row>
    <row r="49" spans="1:17" ht="42.75" customHeight="1">
      <c r="A49" s="21">
        <v>5</v>
      </c>
      <c r="B49" s="407"/>
      <c r="C49" s="282" t="s">
        <v>718</v>
      </c>
      <c r="D49" s="56" t="s">
        <v>370</v>
      </c>
      <c r="E49" s="434"/>
      <c r="F49" s="435"/>
      <c r="G49" s="436"/>
      <c r="H49" s="41"/>
      <c r="I49" s="41"/>
      <c r="J49" s="220" t="s">
        <v>29</v>
      </c>
      <c r="K49" s="221"/>
      <c r="L49" s="220" t="s">
        <v>350</v>
      </c>
      <c r="M49" s="223"/>
      <c r="N49" s="224"/>
      <c r="O49" s="224"/>
      <c r="P49" s="213" t="s">
        <v>19</v>
      </c>
      <c r="Q49" s="201"/>
    </row>
    <row r="50" spans="1:17" ht="41.25" customHeight="1">
      <c r="A50" s="21">
        <v>6</v>
      </c>
      <c r="B50" s="408"/>
      <c r="C50" s="282" t="s">
        <v>719</v>
      </c>
      <c r="D50" s="56">
        <v>2</v>
      </c>
      <c r="E50" s="434"/>
      <c r="F50" s="435"/>
      <c r="G50" s="436"/>
      <c r="H50" s="42"/>
      <c r="I50" s="42"/>
      <c r="J50" s="220" t="s">
        <v>29</v>
      </c>
      <c r="K50" s="221"/>
      <c r="L50" s="221"/>
      <c r="M50" s="225"/>
      <c r="N50" s="225"/>
      <c r="O50" s="225"/>
      <c r="P50" s="213" t="s">
        <v>19</v>
      </c>
      <c r="Q50" s="201"/>
    </row>
    <row r="51" spans="1:17" s="2" customFormat="1" ht="56.45" customHeight="1">
      <c r="A51" s="499" t="s">
        <v>50</v>
      </c>
      <c r="B51" s="496"/>
      <c r="C51" s="480" t="s">
        <v>745</v>
      </c>
      <c r="D51" s="481"/>
      <c r="E51" s="481"/>
      <c r="F51" s="481"/>
      <c r="G51" s="481"/>
      <c r="H51" s="46">
        <f>IF(COUNT(D52:D56)=0,"N/A",SUM(D52:D56)/(COUNT(D52:D56)*2))</f>
        <v>1</v>
      </c>
      <c r="I51" s="59" t="str">
        <f>IF(H51="N/A","غير قابل للتطبيق", IF(H51&gt;=80%,"مطبق بشكل كامل",IF(H51&gt;=50%,"مطبق بشكل جزئي","غير مطبق ")))</f>
        <v>مطبق بشكل كامل</v>
      </c>
      <c r="J51" s="217"/>
      <c r="K51" s="217"/>
      <c r="L51" s="217"/>
      <c r="M51" s="217"/>
      <c r="N51" s="474"/>
      <c r="O51" s="475"/>
      <c r="P51" s="475"/>
      <c r="Q51" s="206"/>
    </row>
    <row r="52" spans="1:17" ht="42.75" customHeight="1">
      <c r="A52" s="21">
        <v>1</v>
      </c>
      <c r="B52" s="278" t="s">
        <v>51</v>
      </c>
      <c r="C52" s="282" t="s">
        <v>631</v>
      </c>
      <c r="D52" s="76">
        <v>2</v>
      </c>
      <c r="E52" s="482"/>
      <c r="F52" s="483"/>
      <c r="G52" s="484"/>
      <c r="H52" s="270"/>
      <c r="I52" s="24"/>
      <c r="J52" s="209" t="s">
        <v>28</v>
      </c>
      <c r="K52" s="210"/>
      <c r="L52" s="210"/>
      <c r="M52" s="226"/>
      <c r="N52" s="226"/>
      <c r="O52" s="226"/>
      <c r="P52" s="213" t="s">
        <v>19</v>
      </c>
      <c r="Q52" s="201"/>
    </row>
    <row r="53" spans="1:17" ht="37.5" customHeight="1">
      <c r="A53" s="21">
        <v>2</v>
      </c>
      <c r="B53" s="406"/>
      <c r="C53" s="282" t="s">
        <v>433</v>
      </c>
      <c r="D53" s="56">
        <v>2</v>
      </c>
      <c r="E53" s="434"/>
      <c r="F53" s="435"/>
      <c r="G53" s="436"/>
      <c r="H53" s="41"/>
      <c r="I53" s="41"/>
      <c r="J53" s="210"/>
      <c r="K53" s="209" t="s">
        <v>9</v>
      </c>
      <c r="L53" s="210"/>
      <c r="M53" s="227"/>
      <c r="N53" s="212"/>
      <c r="O53" s="212"/>
      <c r="P53" s="213" t="s">
        <v>19</v>
      </c>
      <c r="Q53" s="201"/>
    </row>
    <row r="54" spans="1:17" ht="41.25" customHeight="1">
      <c r="A54" s="21">
        <v>3</v>
      </c>
      <c r="B54" s="407"/>
      <c r="C54" s="282" t="s">
        <v>632</v>
      </c>
      <c r="D54" s="56">
        <v>2</v>
      </c>
      <c r="E54" s="434"/>
      <c r="F54" s="435"/>
      <c r="G54" s="436"/>
      <c r="H54" s="41"/>
      <c r="I54" s="41"/>
      <c r="J54" s="209" t="s">
        <v>387</v>
      </c>
      <c r="K54" s="210"/>
      <c r="L54" s="210"/>
      <c r="M54" s="227"/>
      <c r="N54" s="212"/>
      <c r="O54" s="212"/>
      <c r="P54" s="213" t="s">
        <v>19</v>
      </c>
      <c r="Q54" s="201"/>
    </row>
    <row r="55" spans="1:17" ht="45" customHeight="1">
      <c r="A55" s="21">
        <v>4</v>
      </c>
      <c r="B55" s="407"/>
      <c r="C55" s="282" t="s">
        <v>434</v>
      </c>
      <c r="D55" s="56">
        <v>2</v>
      </c>
      <c r="E55" s="434"/>
      <c r="F55" s="435"/>
      <c r="G55" s="436"/>
      <c r="H55" s="41"/>
      <c r="I55" s="41"/>
      <c r="J55" s="209" t="s">
        <v>23</v>
      </c>
      <c r="K55" s="215" t="s">
        <v>388</v>
      </c>
      <c r="L55" s="210"/>
      <c r="M55" s="228"/>
      <c r="N55" s="228"/>
      <c r="O55" s="228"/>
      <c r="P55" s="213" t="s">
        <v>19</v>
      </c>
      <c r="Q55" s="201"/>
    </row>
    <row r="56" spans="1:17" ht="49.5" customHeight="1">
      <c r="A56" s="21">
        <v>5</v>
      </c>
      <c r="B56" s="408"/>
      <c r="C56" s="282" t="s">
        <v>435</v>
      </c>
      <c r="D56" s="56">
        <v>2</v>
      </c>
      <c r="E56" s="434"/>
      <c r="F56" s="435"/>
      <c r="G56" s="436"/>
      <c r="H56" s="42"/>
      <c r="I56" s="42"/>
      <c r="J56" s="209" t="s">
        <v>24</v>
      </c>
      <c r="K56" s="210"/>
      <c r="L56" s="209" t="s">
        <v>36</v>
      </c>
      <c r="M56" s="223"/>
      <c r="N56" s="224"/>
      <c r="O56" s="224"/>
      <c r="P56" s="213" t="s">
        <v>19</v>
      </c>
      <c r="Q56" s="201"/>
    </row>
    <row r="57" spans="1:17" ht="52.5" customHeight="1">
      <c r="A57" s="495" t="s">
        <v>52</v>
      </c>
      <c r="B57" s="496"/>
      <c r="C57" s="443" t="s">
        <v>787</v>
      </c>
      <c r="D57" s="444"/>
      <c r="E57" s="444"/>
      <c r="F57" s="444"/>
      <c r="G57" s="444"/>
      <c r="H57" s="46">
        <f>IF(COUNT(D58:D62)=0,"N/A",SUM(D58:D62)/(COUNT(D58:D62)*2))</f>
        <v>1</v>
      </c>
      <c r="I57" s="59" t="str">
        <f>IF(H57="N/A","غير قابل للتطبيق", IF(H57&gt;=80%,"مطبق بشكل كامل",IF(H57&gt;=50%,"مطبق بشكل جزئي","غير مطبق ")))</f>
        <v>مطبق بشكل كامل</v>
      </c>
      <c r="J57" s="217"/>
      <c r="K57" s="217"/>
      <c r="L57" s="217"/>
      <c r="M57" s="217"/>
      <c r="N57" s="217"/>
      <c r="O57" s="249"/>
      <c r="P57" s="249"/>
      <c r="Q57" s="201"/>
    </row>
    <row r="58" spans="1:17" ht="48" customHeight="1">
      <c r="A58" s="21">
        <v>1</v>
      </c>
      <c r="B58" s="278" t="s">
        <v>53</v>
      </c>
      <c r="C58" s="282" t="s">
        <v>633</v>
      </c>
      <c r="D58" s="56">
        <v>2</v>
      </c>
      <c r="E58" s="434"/>
      <c r="F58" s="435"/>
      <c r="G58" s="436"/>
      <c r="H58" s="37"/>
      <c r="I58" s="37"/>
      <c r="J58" s="220" t="s">
        <v>28</v>
      </c>
      <c r="K58" s="221"/>
      <c r="L58" s="221"/>
      <c r="M58" s="218"/>
      <c r="N58" s="219"/>
      <c r="O58" s="219"/>
      <c r="P58" s="213" t="s">
        <v>19</v>
      </c>
      <c r="Q58" s="201"/>
    </row>
    <row r="59" spans="1:17" ht="46.5" customHeight="1">
      <c r="A59" s="21">
        <v>2</v>
      </c>
      <c r="B59" s="406"/>
      <c r="C59" s="282" t="s">
        <v>634</v>
      </c>
      <c r="D59" s="56">
        <v>2</v>
      </c>
      <c r="E59" s="434"/>
      <c r="F59" s="435"/>
      <c r="G59" s="436"/>
      <c r="H59" s="38"/>
      <c r="I59" s="38"/>
      <c r="J59" s="221"/>
      <c r="K59" s="220" t="s">
        <v>9</v>
      </c>
      <c r="L59" s="221"/>
      <c r="M59" s="218"/>
      <c r="N59" s="219"/>
      <c r="O59" s="219"/>
      <c r="P59" s="213" t="s">
        <v>19</v>
      </c>
      <c r="Q59" s="201"/>
    </row>
    <row r="60" spans="1:17" ht="50.25" customHeight="1">
      <c r="A60" s="21">
        <v>3</v>
      </c>
      <c r="B60" s="407"/>
      <c r="C60" s="282" t="s">
        <v>788</v>
      </c>
      <c r="D60" s="56">
        <v>2</v>
      </c>
      <c r="E60" s="434"/>
      <c r="F60" s="435"/>
      <c r="G60" s="436"/>
      <c r="H60" s="38"/>
      <c r="I60" s="38"/>
      <c r="J60" s="220" t="s">
        <v>41</v>
      </c>
      <c r="K60" s="220" t="s">
        <v>9</v>
      </c>
      <c r="L60" s="221"/>
      <c r="M60" s="218"/>
      <c r="N60" s="219"/>
      <c r="O60" s="219"/>
      <c r="P60" s="213" t="s">
        <v>19</v>
      </c>
      <c r="Q60" s="201"/>
    </row>
    <row r="61" spans="1:17" ht="47.25" customHeight="1">
      <c r="A61" s="21">
        <v>4</v>
      </c>
      <c r="B61" s="407"/>
      <c r="C61" s="282" t="s">
        <v>789</v>
      </c>
      <c r="D61" s="56">
        <v>2</v>
      </c>
      <c r="E61" s="434"/>
      <c r="F61" s="435"/>
      <c r="G61" s="436"/>
      <c r="H61" s="38"/>
      <c r="I61" s="38"/>
      <c r="J61" s="221"/>
      <c r="K61" s="220" t="s">
        <v>9</v>
      </c>
      <c r="L61" s="220" t="s">
        <v>18</v>
      </c>
      <c r="M61" s="218"/>
      <c r="N61" s="219"/>
      <c r="O61" s="219"/>
      <c r="P61" s="213" t="s">
        <v>19</v>
      </c>
      <c r="Q61" s="201"/>
    </row>
    <row r="62" spans="1:17" ht="93.75" customHeight="1">
      <c r="A62" s="21">
        <v>5</v>
      </c>
      <c r="B62" s="408"/>
      <c r="C62" s="282" t="s">
        <v>790</v>
      </c>
      <c r="D62" s="56">
        <v>2</v>
      </c>
      <c r="E62" s="434"/>
      <c r="F62" s="435"/>
      <c r="G62" s="436"/>
      <c r="H62" s="39"/>
      <c r="I62" s="39"/>
      <c r="J62" s="220" t="s">
        <v>54</v>
      </c>
      <c r="K62" s="221"/>
      <c r="L62" s="220" t="s">
        <v>55</v>
      </c>
      <c r="M62" s="218"/>
      <c r="N62" s="219"/>
      <c r="O62" s="219"/>
      <c r="P62" s="213" t="s">
        <v>19</v>
      </c>
      <c r="Q62" s="201"/>
    </row>
    <row r="63" spans="1:17" ht="69.75" customHeight="1">
      <c r="A63" s="495" t="s">
        <v>56</v>
      </c>
      <c r="B63" s="496"/>
      <c r="C63" s="443" t="s">
        <v>791</v>
      </c>
      <c r="D63" s="444"/>
      <c r="E63" s="444"/>
      <c r="F63" s="444"/>
      <c r="G63" s="444"/>
      <c r="H63" s="46">
        <f>IF(COUNT(D64:D68)=0,"N/A",SUM(D64:D68)/(COUNT(D64:D68)*2))</f>
        <v>0.7</v>
      </c>
      <c r="I63" s="59" t="str">
        <f>IF(H63="N/A","غير قابل للتطبيق", IF(H63&gt;=80%,"مطبق بشكل كامل",IF(H63&gt;=50%,"مطبق بشكل جزئي","غير مطبق ")))</f>
        <v>مطبق بشكل جزئي</v>
      </c>
      <c r="J63" s="217"/>
      <c r="K63" s="217"/>
      <c r="L63" s="217"/>
      <c r="M63" s="472"/>
      <c r="N63" s="472"/>
      <c r="O63" s="472"/>
      <c r="P63" s="473"/>
      <c r="Q63" s="201"/>
    </row>
    <row r="64" spans="1:17" ht="61.5" customHeight="1">
      <c r="A64" s="21">
        <v>1</v>
      </c>
      <c r="B64" s="278" t="s">
        <v>57</v>
      </c>
      <c r="C64" s="282" t="s">
        <v>635</v>
      </c>
      <c r="D64" s="258">
        <v>2</v>
      </c>
      <c r="E64" s="448"/>
      <c r="F64" s="449"/>
      <c r="G64" s="450"/>
      <c r="H64" s="37"/>
      <c r="I64" s="37"/>
      <c r="J64" s="220" t="s">
        <v>28</v>
      </c>
      <c r="K64" s="221"/>
      <c r="L64" s="221"/>
      <c r="M64" s="218"/>
      <c r="N64" s="219"/>
      <c r="O64" s="219"/>
      <c r="P64" s="213" t="s">
        <v>19</v>
      </c>
      <c r="Q64" s="201"/>
    </row>
    <row r="65" spans="1:17" ht="45.75" customHeight="1">
      <c r="A65" s="21">
        <v>2</v>
      </c>
      <c r="B65" s="406"/>
      <c r="C65" s="282" t="s">
        <v>792</v>
      </c>
      <c r="D65" s="258">
        <v>1</v>
      </c>
      <c r="E65" s="448"/>
      <c r="F65" s="449"/>
      <c r="G65" s="450"/>
      <c r="H65" s="38"/>
      <c r="I65" s="38"/>
      <c r="J65" s="221"/>
      <c r="K65" s="220" t="s">
        <v>9</v>
      </c>
      <c r="L65" s="221"/>
      <c r="M65" s="218"/>
      <c r="N65" s="219"/>
      <c r="O65" s="219"/>
      <c r="P65" s="213" t="s">
        <v>19</v>
      </c>
      <c r="Q65" s="201"/>
    </row>
    <row r="66" spans="1:17" ht="48.75" customHeight="1">
      <c r="A66" s="21">
        <v>3</v>
      </c>
      <c r="B66" s="407"/>
      <c r="C66" s="282" t="s">
        <v>436</v>
      </c>
      <c r="D66" s="258">
        <v>0</v>
      </c>
      <c r="E66" s="448"/>
      <c r="F66" s="449"/>
      <c r="G66" s="450"/>
      <c r="H66" s="38"/>
      <c r="I66" s="38"/>
      <c r="J66" s="220" t="s">
        <v>41</v>
      </c>
      <c r="K66" s="222" t="s">
        <v>9</v>
      </c>
      <c r="L66" s="221"/>
      <c r="M66" s="218"/>
      <c r="N66" s="219"/>
      <c r="O66" s="219"/>
      <c r="P66" s="213" t="s">
        <v>19</v>
      </c>
      <c r="Q66" s="201"/>
    </row>
    <row r="67" spans="1:17" ht="50.25" customHeight="1">
      <c r="A67" s="21">
        <v>4</v>
      </c>
      <c r="B67" s="407"/>
      <c r="C67" s="282" t="s">
        <v>720</v>
      </c>
      <c r="D67" s="258">
        <v>2</v>
      </c>
      <c r="E67" s="448"/>
      <c r="F67" s="449"/>
      <c r="G67" s="450"/>
      <c r="H67" s="38"/>
      <c r="I67" s="38"/>
      <c r="J67" s="229"/>
      <c r="K67" s="221"/>
      <c r="L67" s="220" t="s">
        <v>18</v>
      </c>
      <c r="M67" s="218"/>
      <c r="N67" s="219"/>
      <c r="O67" s="219"/>
      <c r="P67" s="213" t="s">
        <v>19</v>
      </c>
      <c r="Q67" s="201"/>
    </row>
    <row r="68" spans="1:17" ht="51" customHeight="1">
      <c r="A68" s="21">
        <v>5</v>
      </c>
      <c r="B68" s="408"/>
      <c r="C68" s="282" t="s">
        <v>721</v>
      </c>
      <c r="D68" s="258">
        <v>2</v>
      </c>
      <c r="E68" s="448"/>
      <c r="F68" s="449"/>
      <c r="G68" s="450"/>
      <c r="H68" s="39"/>
      <c r="I68" s="39"/>
      <c r="J68" s="220" t="s">
        <v>29</v>
      </c>
      <c r="K68" s="221"/>
      <c r="L68" s="221"/>
      <c r="M68" s="218"/>
      <c r="N68" s="219"/>
      <c r="O68" s="219"/>
      <c r="P68" s="213" t="s">
        <v>19</v>
      </c>
      <c r="Q68" s="201"/>
    </row>
    <row r="69" spans="1:17" ht="63.75" customHeight="1">
      <c r="A69" s="495" t="s">
        <v>58</v>
      </c>
      <c r="B69" s="496"/>
      <c r="C69" s="443" t="s">
        <v>722</v>
      </c>
      <c r="D69" s="444"/>
      <c r="E69" s="444">
        <v>1</v>
      </c>
      <c r="F69" s="444"/>
      <c r="G69" s="444"/>
      <c r="H69" s="46">
        <f>IF(COUNT(D70:D74)=0,"N/A",SUM(D70:D74)/(COUNT(D70:D74)*2))</f>
        <v>1</v>
      </c>
      <c r="I69" s="59" t="str">
        <f>IF(H69="N/A","غير قابل للتطبيق", IF(H69&gt;=80%,"مطبق بشكل كامل",IF(H69&gt;=50%,"مطبق بشكل جزئي","غير مطبق ")))</f>
        <v>مطبق بشكل كامل</v>
      </c>
      <c r="J69" s="217"/>
      <c r="K69" s="217"/>
      <c r="L69" s="217"/>
      <c r="M69" s="217"/>
      <c r="N69" s="464"/>
      <c r="O69" s="465"/>
      <c r="P69" s="465"/>
      <c r="Q69" s="201"/>
    </row>
    <row r="70" spans="1:17" ht="87" customHeight="1">
      <c r="A70" s="21">
        <v>1</v>
      </c>
      <c r="B70" s="278" t="s">
        <v>59</v>
      </c>
      <c r="C70" s="282" t="s">
        <v>793</v>
      </c>
      <c r="D70" s="258">
        <v>2</v>
      </c>
      <c r="E70" s="448"/>
      <c r="F70" s="449"/>
      <c r="G70" s="450"/>
      <c r="H70" s="40"/>
      <c r="I70" s="40"/>
      <c r="J70" s="220" t="s">
        <v>28</v>
      </c>
      <c r="K70" s="221"/>
      <c r="L70" s="221"/>
      <c r="M70" s="228"/>
      <c r="N70" s="228"/>
      <c r="O70" s="228"/>
      <c r="P70" s="213" t="s">
        <v>19</v>
      </c>
      <c r="Q70" s="201"/>
    </row>
    <row r="71" spans="1:17" ht="60.75" customHeight="1">
      <c r="A71" s="21">
        <v>2</v>
      </c>
      <c r="B71" s="406"/>
      <c r="C71" s="282" t="s">
        <v>437</v>
      </c>
      <c r="D71" s="258">
        <v>2</v>
      </c>
      <c r="E71" s="448"/>
      <c r="F71" s="449"/>
      <c r="G71" s="450"/>
      <c r="H71" s="41"/>
      <c r="I71" s="41"/>
      <c r="J71" s="221"/>
      <c r="K71" s="220" t="s">
        <v>45</v>
      </c>
      <c r="L71" s="221"/>
      <c r="M71" s="223"/>
      <c r="N71" s="224"/>
      <c r="O71" s="224"/>
      <c r="P71" s="213" t="s">
        <v>19</v>
      </c>
      <c r="Q71" s="201"/>
    </row>
    <row r="72" spans="1:17" ht="35.25">
      <c r="A72" s="21">
        <v>3</v>
      </c>
      <c r="B72" s="407"/>
      <c r="C72" s="282" t="s">
        <v>636</v>
      </c>
      <c r="D72" s="258">
        <v>2</v>
      </c>
      <c r="E72" s="448"/>
      <c r="F72" s="449"/>
      <c r="G72" s="450"/>
      <c r="H72" s="41"/>
      <c r="I72" s="41"/>
      <c r="J72" s="221"/>
      <c r="K72" s="220" t="s">
        <v>49</v>
      </c>
      <c r="L72" s="221"/>
      <c r="M72" s="223"/>
      <c r="N72" s="224"/>
      <c r="O72" s="224"/>
      <c r="P72" s="213" t="s">
        <v>19</v>
      </c>
      <c r="Q72" s="201"/>
    </row>
    <row r="73" spans="1:17" ht="40.5" customHeight="1">
      <c r="A73" s="21">
        <v>4</v>
      </c>
      <c r="B73" s="407"/>
      <c r="C73" s="282" t="s">
        <v>637</v>
      </c>
      <c r="D73" s="258">
        <v>2</v>
      </c>
      <c r="E73" s="448"/>
      <c r="F73" s="449"/>
      <c r="G73" s="450"/>
      <c r="H73" s="41"/>
      <c r="I73" s="41"/>
      <c r="J73" s="220" t="s">
        <v>29</v>
      </c>
      <c r="K73" s="221"/>
      <c r="L73" s="221"/>
      <c r="M73" s="223"/>
      <c r="N73" s="224"/>
      <c r="O73" s="224"/>
      <c r="P73" s="213" t="s">
        <v>19</v>
      </c>
      <c r="Q73" s="201"/>
    </row>
    <row r="74" spans="1:17" ht="43.5" customHeight="1">
      <c r="A74" s="21">
        <v>5</v>
      </c>
      <c r="B74" s="408"/>
      <c r="C74" s="282" t="s">
        <v>438</v>
      </c>
      <c r="D74" s="258">
        <v>2</v>
      </c>
      <c r="E74" s="448"/>
      <c r="F74" s="449"/>
      <c r="G74" s="450"/>
      <c r="H74" s="42"/>
      <c r="I74" s="42"/>
      <c r="J74" s="220" t="s">
        <v>29</v>
      </c>
      <c r="K74" s="221"/>
      <c r="L74" s="220" t="s">
        <v>18</v>
      </c>
      <c r="M74" s="223"/>
      <c r="N74" s="224"/>
      <c r="O74" s="224"/>
      <c r="P74" s="213" t="s">
        <v>19</v>
      </c>
      <c r="Q74" s="201"/>
    </row>
    <row r="75" spans="1:17" ht="45.75" customHeight="1">
      <c r="A75" s="497" t="s">
        <v>37</v>
      </c>
      <c r="B75" s="498"/>
      <c r="C75" s="451" t="s">
        <v>723</v>
      </c>
      <c r="D75" s="452"/>
      <c r="E75" s="452"/>
      <c r="F75" s="452"/>
      <c r="G75" s="452"/>
      <c r="H75" s="46">
        <f>IF(COUNT(D76:D80)=0,"N/A",SUM(D76:D80)/(COUNT(D76:D80)*2))</f>
        <v>1</v>
      </c>
      <c r="I75" s="59" t="str">
        <f>IF(H75="N/A","غير قابل للتطبيق", IF(H75&gt;=80%,"مطبق بشكل كامل",IF(H75&gt;=50%,"مطبق بشكل جزئي","غير مطبق ")))</f>
        <v>مطبق بشكل كامل</v>
      </c>
      <c r="J75" s="217"/>
      <c r="K75" s="217"/>
      <c r="L75" s="217"/>
      <c r="M75" s="217"/>
      <c r="N75" s="464"/>
      <c r="O75" s="465"/>
      <c r="P75" s="465"/>
      <c r="Q75" s="201"/>
    </row>
    <row r="76" spans="1:17" ht="56.25" customHeight="1">
      <c r="A76" s="21">
        <v>1</v>
      </c>
      <c r="B76" s="278" t="s">
        <v>38</v>
      </c>
      <c r="C76" s="282" t="s">
        <v>638</v>
      </c>
      <c r="D76" s="56">
        <v>2</v>
      </c>
      <c r="E76" s="434"/>
      <c r="F76" s="435"/>
      <c r="G76" s="436"/>
      <c r="H76" s="37"/>
      <c r="I76" s="37"/>
      <c r="J76" s="220" t="s">
        <v>28</v>
      </c>
      <c r="K76" s="221"/>
      <c r="L76" s="221"/>
      <c r="M76" s="218"/>
      <c r="N76" s="219"/>
      <c r="O76" s="219"/>
      <c r="P76" s="213" t="s">
        <v>19</v>
      </c>
      <c r="Q76" s="201"/>
    </row>
    <row r="77" spans="1:17" ht="41.25" customHeight="1">
      <c r="A77" s="21">
        <v>2</v>
      </c>
      <c r="B77" s="406"/>
      <c r="C77" s="282" t="s">
        <v>431</v>
      </c>
      <c r="D77" s="56">
        <v>2</v>
      </c>
      <c r="E77" s="434"/>
      <c r="F77" s="435"/>
      <c r="G77" s="436"/>
      <c r="H77" s="38"/>
      <c r="I77" s="38"/>
      <c r="J77" s="221"/>
      <c r="K77" s="220" t="s">
        <v>9</v>
      </c>
      <c r="L77" s="221"/>
      <c r="M77" s="218"/>
      <c r="N77" s="219"/>
      <c r="O77" s="219"/>
      <c r="P77" s="213" t="s">
        <v>19</v>
      </c>
      <c r="Q77" s="201"/>
    </row>
    <row r="78" spans="1:17" ht="60.75" customHeight="1">
      <c r="A78" s="21">
        <v>3</v>
      </c>
      <c r="B78" s="407"/>
      <c r="C78" s="282" t="s">
        <v>724</v>
      </c>
      <c r="D78" s="56">
        <v>2</v>
      </c>
      <c r="E78" s="434"/>
      <c r="F78" s="435"/>
      <c r="G78" s="436"/>
      <c r="H78" s="38"/>
      <c r="I78" s="38"/>
      <c r="J78" s="220" t="s">
        <v>29</v>
      </c>
      <c r="K78" s="221"/>
      <c r="L78" s="221"/>
      <c r="M78" s="218"/>
      <c r="N78" s="219"/>
      <c r="O78" s="219"/>
      <c r="P78" s="213" t="s">
        <v>19</v>
      </c>
      <c r="Q78" s="201"/>
    </row>
    <row r="79" spans="1:17" ht="48.75" customHeight="1">
      <c r="A79" s="21">
        <v>4</v>
      </c>
      <c r="B79" s="407"/>
      <c r="C79" s="282" t="s">
        <v>439</v>
      </c>
      <c r="D79" s="56">
        <v>2</v>
      </c>
      <c r="E79" s="434"/>
      <c r="F79" s="435"/>
      <c r="G79" s="436"/>
      <c r="H79" s="38"/>
      <c r="I79" s="38"/>
      <c r="J79" s="230" t="s">
        <v>23</v>
      </c>
      <c r="K79" s="221"/>
      <c r="L79" s="221"/>
      <c r="M79" s="218"/>
      <c r="N79" s="219"/>
      <c r="O79" s="219"/>
      <c r="P79" s="213" t="s">
        <v>19</v>
      </c>
      <c r="Q79" s="201"/>
    </row>
    <row r="80" spans="1:17" ht="66" customHeight="1">
      <c r="A80" s="21">
        <v>5</v>
      </c>
      <c r="B80" s="408"/>
      <c r="C80" s="282" t="s">
        <v>794</v>
      </c>
      <c r="D80" s="56">
        <v>2</v>
      </c>
      <c r="E80" s="434"/>
      <c r="F80" s="435"/>
      <c r="G80" s="436"/>
      <c r="H80" s="39"/>
      <c r="I80" s="39"/>
      <c r="J80" s="230" t="s">
        <v>24</v>
      </c>
      <c r="K80" s="221"/>
      <c r="L80" s="220" t="s">
        <v>36</v>
      </c>
      <c r="M80" s="218"/>
      <c r="N80" s="219"/>
      <c r="O80" s="219"/>
      <c r="P80" s="213" t="s">
        <v>19</v>
      </c>
      <c r="Q80" s="201"/>
    </row>
    <row r="81" spans="1:17" ht="55.5" customHeight="1">
      <c r="A81" s="499" t="s">
        <v>60</v>
      </c>
      <c r="B81" s="496"/>
      <c r="C81" s="466" t="s">
        <v>795</v>
      </c>
      <c r="D81" s="467"/>
      <c r="E81" s="467"/>
      <c r="F81" s="467"/>
      <c r="G81" s="468"/>
      <c r="H81" s="46">
        <f>IF(COUNT(D82:D85)=0,"N/A",SUM(D82:D85)/(COUNT(D82:D85)*2))</f>
        <v>1</v>
      </c>
      <c r="I81" s="59" t="str">
        <f>IF(H81="N/A","غير قابل للتطبيق", IF(H81&gt;=80%,"مطبق بشكل كامل",IF(H81&gt;=50%,"مطبق بشكل جزئي","غير مطبق ")))</f>
        <v>مطبق بشكل كامل</v>
      </c>
      <c r="J81" s="217"/>
      <c r="K81" s="217"/>
      <c r="L81" s="217"/>
      <c r="M81" s="217"/>
      <c r="N81" s="217"/>
      <c r="O81" s="217"/>
      <c r="P81" s="217"/>
      <c r="Q81" s="201"/>
    </row>
    <row r="82" spans="1:17" ht="48.75" customHeight="1">
      <c r="A82" s="21">
        <v>1</v>
      </c>
      <c r="B82" s="278" t="s">
        <v>61</v>
      </c>
      <c r="C82" s="282" t="s">
        <v>639</v>
      </c>
      <c r="D82" s="56">
        <v>2</v>
      </c>
      <c r="E82" s="445"/>
      <c r="F82" s="446"/>
      <c r="G82" s="447"/>
      <c r="H82" s="397"/>
      <c r="I82" s="397"/>
      <c r="J82" s="209" t="s">
        <v>62</v>
      </c>
      <c r="K82" s="210"/>
      <c r="L82" s="210"/>
      <c r="M82" s="211"/>
      <c r="N82" s="212"/>
      <c r="O82" s="212"/>
      <c r="P82" s="213" t="s">
        <v>19</v>
      </c>
      <c r="Q82" s="201"/>
    </row>
    <row r="83" spans="1:17" ht="45" customHeight="1">
      <c r="A83" s="21">
        <v>2</v>
      </c>
      <c r="B83" s="403"/>
      <c r="C83" s="282" t="s">
        <v>440</v>
      </c>
      <c r="D83" s="56">
        <v>2</v>
      </c>
      <c r="E83" s="445"/>
      <c r="F83" s="446"/>
      <c r="G83" s="447"/>
      <c r="H83" s="398"/>
      <c r="I83" s="398"/>
      <c r="J83" s="210"/>
      <c r="K83" s="209" t="s">
        <v>45</v>
      </c>
      <c r="L83" s="210"/>
      <c r="M83" s="211"/>
      <c r="N83" s="212"/>
      <c r="O83" s="212"/>
      <c r="P83" s="213" t="s">
        <v>19</v>
      </c>
      <c r="Q83" s="201"/>
    </row>
    <row r="84" spans="1:17" ht="46.5" customHeight="1">
      <c r="A84" s="21">
        <v>3</v>
      </c>
      <c r="B84" s="404"/>
      <c r="C84" s="282" t="s">
        <v>441</v>
      </c>
      <c r="D84" s="56">
        <v>2</v>
      </c>
      <c r="E84" s="445"/>
      <c r="F84" s="446"/>
      <c r="G84" s="447"/>
      <c r="H84" s="398"/>
      <c r="I84" s="398"/>
      <c r="J84" s="209" t="s">
        <v>63</v>
      </c>
      <c r="K84" s="210"/>
      <c r="L84" s="209" t="s">
        <v>64</v>
      </c>
      <c r="M84" s="211"/>
      <c r="N84" s="211"/>
      <c r="O84" s="211"/>
      <c r="P84" s="213" t="s">
        <v>19</v>
      </c>
      <c r="Q84" s="201"/>
    </row>
    <row r="85" spans="1:17" ht="64.5" customHeight="1">
      <c r="A85" s="21">
        <v>4</v>
      </c>
      <c r="B85" s="405"/>
      <c r="C85" s="282" t="s">
        <v>796</v>
      </c>
      <c r="D85" s="56">
        <v>2</v>
      </c>
      <c r="E85" s="445"/>
      <c r="F85" s="446"/>
      <c r="G85" s="447"/>
      <c r="H85" s="399"/>
      <c r="I85" s="399"/>
      <c r="J85" s="209" t="s">
        <v>797</v>
      </c>
      <c r="K85" s="210"/>
      <c r="L85" s="210"/>
      <c r="M85" s="226"/>
      <c r="N85" s="226"/>
      <c r="O85" s="226"/>
      <c r="P85" s="213" t="s">
        <v>19</v>
      </c>
      <c r="Q85" s="201"/>
    </row>
    <row r="86" spans="1:17" ht="53.25" customHeight="1">
      <c r="A86" s="499" t="s">
        <v>65</v>
      </c>
      <c r="B86" s="496"/>
      <c r="C86" s="451" t="s">
        <v>798</v>
      </c>
      <c r="D86" s="452"/>
      <c r="E86" s="452"/>
      <c r="F86" s="452"/>
      <c r="G86" s="452"/>
      <c r="H86" s="46">
        <f>IF(COUNT(D87:D92)=0,"N/A",SUM(D87:D92)/(COUNT(D87:D92)*2))</f>
        <v>1</v>
      </c>
      <c r="I86" s="59" t="str">
        <f>IF(H86="N/A","غير قابل للتطبيق", IF(H86&gt;=80%,"مطبق بشكل كامل",IF(H86&gt;=50%,"مطبق بشكل جزئي","غير مطبق ")))</f>
        <v>مطبق بشكل كامل</v>
      </c>
      <c r="J86" s="217"/>
      <c r="K86" s="217"/>
      <c r="L86" s="217"/>
      <c r="M86" s="217"/>
      <c r="N86" s="217"/>
      <c r="O86" s="217"/>
      <c r="P86" s="217"/>
      <c r="Q86" s="201"/>
    </row>
    <row r="87" spans="1:17" ht="83.25" customHeight="1">
      <c r="A87" s="21">
        <v>1</v>
      </c>
      <c r="B87" s="278" t="s">
        <v>66</v>
      </c>
      <c r="C87" s="282" t="s">
        <v>640</v>
      </c>
      <c r="D87" s="56">
        <v>2</v>
      </c>
      <c r="E87" s="445"/>
      <c r="F87" s="446"/>
      <c r="G87" s="447"/>
      <c r="H87" s="394"/>
      <c r="I87" s="394"/>
      <c r="J87" s="209" t="s">
        <v>67</v>
      </c>
      <c r="K87" s="210"/>
      <c r="L87" s="210"/>
      <c r="M87" s="223"/>
      <c r="N87" s="224"/>
      <c r="O87" s="224"/>
      <c r="P87" s="213" t="s">
        <v>19</v>
      </c>
      <c r="Q87" s="201"/>
    </row>
    <row r="88" spans="1:17" ht="84.75" customHeight="1">
      <c r="A88" s="21">
        <v>2</v>
      </c>
      <c r="B88" s="400"/>
      <c r="C88" s="282" t="s">
        <v>641</v>
      </c>
      <c r="D88" s="56">
        <v>2</v>
      </c>
      <c r="E88" s="445"/>
      <c r="F88" s="446"/>
      <c r="G88" s="447"/>
      <c r="H88" s="395"/>
      <c r="I88" s="395"/>
      <c r="J88" s="209" t="s">
        <v>68</v>
      </c>
      <c r="K88" s="209" t="s">
        <v>69</v>
      </c>
      <c r="L88" s="210"/>
      <c r="M88" s="223"/>
      <c r="N88" s="224"/>
      <c r="O88" s="224"/>
      <c r="P88" s="213" t="s">
        <v>19</v>
      </c>
      <c r="Q88" s="201"/>
    </row>
    <row r="89" spans="1:17" ht="80.25" customHeight="1">
      <c r="A89" s="21">
        <v>3</v>
      </c>
      <c r="B89" s="401"/>
      <c r="C89" s="282" t="s">
        <v>642</v>
      </c>
      <c r="D89" s="56">
        <v>2</v>
      </c>
      <c r="E89" s="445"/>
      <c r="F89" s="446"/>
      <c r="G89" s="447"/>
      <c r="H89" s="395"/>
      <c r="I89" s="395"/>
      <c r="J89" s="209" t="s">
        <v>70</v>
      </c>
      <c r="K89" s="210"/>
      <c r="L89" s="210"/>
      <c r="M89" s="223"/>
      <c r="N89" s="224"/>
      <c r="O89" s="224"/>
      <c r="P89" s="213" t="s">
        <v>19</v>
      </c>
      <c r="Q89" s="201"/>
    </row>
    <row r="90" spans="1:17" ht="93.75" customHeight="1">
      <c r="A90" s="21">
        <v>4</v>
      </c>
      <c r="B90" s="401"/>
      <c r="C90" s="282" t="s">
        <v>643</v>
      </c>
      <c r="D90" s="56">
        <v>2</v>
      </c>
      <c r="E90" s="445"/>
      <c r="F90" s="446"/>
      <c r="G90" s="447"/>
      <c r="H90" s="395"/>
      <c r="I90" s="395"/>
      <c r="J90" s="210"/>
      <c r="K90" s="209" t="s">
        <v>72</v>
      </c>
      <c r="L90" s="210"/>
      <c r="M90" s="223"/>
      <c r="N90" s="224"/>
      <c r="O90" s="224"/>
      <c r="P90" s="213" t="s">
        <v>19</v>
      </c>
      <c r="Q90" s="201"/>
    </row>
    <row r="91" spans="1:17" ht="63" customHeight="1">
      <c r="A91" s="21">
        <v>5</v>
      </c>
      <c r="B91" s="401"/>
      <c r="C91" s="282" t="s">
        <v>644</v>
      </c>
      <c r="D91" s="56">
        <v>2</v>
      </c>
      <c r="E91" s="445"/>
      <c r="F91" s="446"/>
      <c r="G91" s="447"/>
      <c r="H91" s="395"/>
      <c r="I91" s="395"/>
      <c r="J91" s="209" t="s">
        <v>70</v>
      </c>
      <c r="K91" s="210"/>
      <c r="L91" s="210"/>
      <c r="M91" s="223"/>
      <c r="N91" s="224"/>
      <c r="O91" s="224"/>
      <c r="P91" s="213" t="s">
        <v>19</v>
      </c>
      <c r="Q91" s="201"/>
    </row>
    <row r="92" spans="1:17" ht="36" customHeight="1">
      <c r="A92" s="21">
        <v>6</v>
      </c>
      <c r="B92" s="402"/>
      <c r="C92" s="282" t="s">
        <v>645</v>
      </c>
      <c r="D92" s="56">
        <v>2</v>
      </c>
      <c r="E92" s="445"/>
      <c r="F92" s="446"/>
      <c r="G92" s="447"/>
      <c r="H92" s="396"/>
      <c r="I92" s="396"/>
      <c r="J92" s="209" t="s">
        <v>73</v>
      </c>
      <c r="K92" s="209" t="s">
        <v>74</v>
      </c>
      <c r="L92" s="210"/>
      <c r="M92" s="225"/>
      <c r="N92" s="225"/>
      <c r="O92" s="225"/>
      <c r="P92" s="213" t="s">
        <v>19</v>
      </c>
      <c r="Q92" s="201"/>
    </row>
    <row r="93" spans="1:17" ht="48" customHeight="1">
      <c r="A93" s="499" t="s">
        <v>75</v>
      </c>
      <c r="B93" s="496"/>
      <c r="C93" s="459" t="s">
        <v>725</v>
      </c>
      <c r="D93" s="460"/>
      <c r="E93" s="460"/>
      <c r="F93" s="460"/>
      <c r="G93" s="460"/>
      <c r="H93" s="46">
        <f>IF(COUNT(D94:D99)=0,"N/A",SUM(D94:D99)/(COUNT(D94:D99)*2))</f>
        <v>1</v>
      </c>
      <c r="I93" s="59" t="str">
        <f>IF(H93="N/A","غير قابل للتطبيق", IF(H93&gt;=80%,"مطبق بشكل كامل",IF(H93&gt;=50%,"مطبق بشكل جزئي","غير مطبق ")))</f>
        <v>مطبق بشكل كامل</v>
      </c>
      <c r="J93" s="217"/>
      <c r="K93" s="217"/>
      <c r="L93" s="217"/>
      <c r="M93" s="217"/>
      <c r="N93" s="217"/>
      <c r="O93" s="217"/>
      <c r="P93" s="217"/>
      <c r="Q93" s="201"/>
    </row>
    <row r="94" spans="1:17" ht="51.75" customHeight="1">
      <c r="A94" s="21">
        <v>1</v>
      </c>
      <c r="B94" s="278" t="s">
        <v>76</v>
      </c>
      <c r="C94" s="282" t="s">
        <v>646</v>
      </c>
      <c r="D94" s="56">
        <v>2</v>
      </c>
      <c r="E94" s="445"/>
      <c r="F94" s="446"/>
      <c r="G94" s="447"/>
      <c r="H94" s="394"/>
      <c r="I94" s="394"/>
      <c r="J94" s="216"/>
      <c r="K94" s="210"/>
      <c r="L94" s="209" t="s">
        <v>77</v>
      </c>
      <c r="M94" s="211"/>
      <c r="N94" s="212"/>
      <c r="O94" s="212"/>
      <c r="P94" s="213" t="s">
        <v>19</v>
      </c>
      <c r="Q94" s="201"/>
    </row>
    <row r="95" spans="1:17" ht="54" customHeight="1">
      <c r="A95" s="21">
        <v>2</v>
      </c>
      <c r="B95" s="425"/>
      <c r="C95" s="282" t="s">
        <v>799</v>
      </c>
      <c r="D95" s="56">
        <v>2</v>
      </c>
      <c r="E95" s="445"/>
      <c r="F95" s="446"/>
      <c r="G95" s="447"/>
      <c r="H95" s="395"/>
      <c r="I95" s="395"/>
      <c r="J95" s="210"/>
      <c r="K95" s="209" t="s">
        <v>69</v>
      </c>
      <c r="L95" s="209" t="s">
        <v>78</v>
      </c>
      <c r="M95" s="211"/>
      <c r="N95" s="212"/>
      <c r="O95" s="212"/>
      <c r="P95" s="213" t="s">
        <v>19</v>
      </c>
      <c r="Q95" s="201"/>
    </row>
    <row r="96" spans="1:17" ht="71.25" customHeight="1">
      <c r="A96" s="21">
        <v>3</v>
      </c>
      <c r="B96" s="426"/>
      <c r="C96" s="282" t="s">
        <v>800</v>
      </c>
      <c r="D96" s="56">
        <v>2</v>
      </c>
      <c r="E96" s="445"/>
      <c r="F96" s="446"/>
      <c r="G96" s="447"/>
      <c r="H96" s="395"/>
      <c r="I96" s="395"/>
      <c r="J96" s="209" t="s">
        <v>389</v>
      </c>
      <c r="K96" s="210"/>
      <c r="L96" s="209" t="s">
        <v>79</v>
      </c>
      <c r="M96" s="212"/>
      <c r="N96" s="212"/>
      <c r="O96" s="212"/>
      <c r="P96" s="213" t="s">
        <v>19</v>
      </c>
      <c r="Q96" s="201"/>
    </row>
    <row r="97" spans="1:17" ht="84" customHeight="1">
      <c r="A97" s="21">
        <v>4</v>
      </c>
      <c r="B97" s="426"/>
      <c r="C97" s="282" t="s">
        <v>442</v>
      </c>
      <c r="D97" s="56">
        <v>2</v>
      </c>
      <c r="E97" s="445"/>
      <c r="F97" s="446"/>
      <c r="G97" s="447"/>
      <c r="H97" s="395"/>
      <c r="I97" s="395"/>
      <c r="J97" s="210"/>
      <c r="K97" s="210"/>
      <c r="L97" s="209" t="s">
        <v>80</v>
      </c>
      <c r="M97" s="214"/>
      <c r="N97" s="214"/>
      <c r="O97" s="214"/>
      <c r="P97" s="213" t="s">
        <v>19</v>
      </c>
      <c r="Q97" s="201"/>
    </row>
    <row r="98" spans="1:17" ht="69.75" customHeight="1">
      <c r="A98" s="21">
        <v>5</v>
      </c>
      <c r="B98" s="426"/>
      <c r="C98" s="282" t="s">
        <v>801</v>
      </c>
      <c r="D98" s="56">
        <v>2</v>
      </c>
      <c r="E98" s="445"/>
      <c r="F98" s="446"/>
      <c r="G98" s="447"/>
      <c r="H98" s="395"/>
      <c r="I98" s="395"/>
      <c r="J98" s="209" t="s">
        <v>390</v>
      </c>
      <c r="K98" s="209" t="s">
        <v>81</v>
      </c>
      <c r="L98" s="210"/>
      <c r="M98" s="211"/>
      <c r="N98" s="212"/>
      <c r="O98" s="212"/>
      <c r="P98" s="213" t="s">
        <v>19</v>
      </c>
      <c r="Q98" s="201"/>
    </row>
    <row r="99" spans="1:17" ht="87.75" customHeight="1">
      <c r="A99" s="21">
        <v>6</v>
      </c>
      <c r="B99" s="427"/>
      <c r="C99" s="282" t="s">
        <v>802</v>
      </c>
      <c r="D99" s="56">
        <v>2</v>
      </c>
      <c r="E99" s="445"/>
      <c r="F99" s="446"/>
      <c r="G99" s="447"/>
      <c r="H99" s="396"/>
      <c r="I99" s="396"/>
      <c r="J99" s="210"/>
      <c r="K99" s="210"/>
      <c r="L99" s="209" t="s">
        <v>803</v>
      </c>
      <c r="M99" s="211"/>
      <c r="N99" s="212"/>
      <c r="O99" s="212"/>
      <c r="P99" s="213" t="s">
        <v>19</v>
      </c>
      <c r="Q99" s="201"/>
    </row>
    <row r="100" spans="1:17" ht="77.25" customHeight="1">
      <c r="A100" s="499" t="s">
        <v>82</v>
      </c>
      <c r="B100" s="496"/>
      <c r="C100" s="443" t="s">
        <v>726</v>
      </c>
      <c r="D100" s="444"/>
      <c r="E100" s="444"/>
      <c r="F100" s="444"/>
      <c r="G100" s="444"/>
      <c r="H100" s="46">
        <f>IF(COUNT(D101:D106)=0,"N/A",SUM(D101:D106)/(COUNT(D101:D106)*2))</f>
        <v>0.75</v>
      </c>
      <c r="I100" s="59" t="str">
        <f>IF(H100="N/A","غير قابل للتطبيق", IF(H100&gt;=80%,"مطبق بشكل كامل",IF(H100&gt;=50%,"مطبق بشكل جزئي","غير مطبق ")))</f>
        <v>مطبق بشكل جزئي</v>
      </c>
      <c r="J100" s="217"/>
      <c r="K100" s="217"/>
      <c r="L100" s="217"/>
      <c r="M100" s="217"/>
      <c r="N100" s="217"/>
      <c r="O100" s="217"/>
      <c r="P100" s="217"/>
      <c r="Q100" s="201"/>
    </row>
    <row r="101" spans="1:17" ht="57" customHeight="1">
      <c r="A101" s="21">
        <v>1</v>
      </c>
      <c r="B101" s="278" t="s">
        <v>83</v>
      </c>
      <c r="C101" s="282" t="s">
        <v>647</v>
      </c>
      <c r="D101" s="283">
        <v>0</v>
      </c>
      <c r="E101" s="469"/>
      <c r="F101" s="470"/>
      <c r="G101" s="471"/>
      <c r="H101" s="394"/>
      <c r="I101" s="394"/>
      <c r="J101" s="209" t="s">
        <v>28</v>
      </c>
      <c r="K101" s="210"/>
      <c r="L101" s="210"/>
      <c r="M101" s="227"/>
      <c r="N101" s="212"/>
      <c r="O101" s="212"/>
      <c r="P101" s="213" t="s">
        <v>19</v>
      </c>
      <c r="Q101" s="201"/>
    </row>
    <row r="102" spans="1:17" ht="81.75" customHeight="1">
      <c r="A102" s="21">
        <v>2</v>
      </c>
      <c r="B102" s="425"/>
      <c r="C102" s="282" t="s">
        <v>443</v>
      </c>
      <c r="D102" s="283">
        <v>1</v>
      </c>
      <c r="E102" s="461"/>
      <c r="F102" s="462"/>
      <c r="G102" s="463"/>
      <c r="H102" s="395"/>
      <c r="I102" s="395"/>
      <c r="J102" s="209" t="s">
        <v>68</v>
      </c>
      <c r="K102" s="209" t="s">
        <v>84</v>
      </c>
      <c r="L102" s="210"/>
      <c r="M102" s="227"/>
      <c r="N102" s="212"/>
      <c r="O102" s="212"/>
      <c r="P102" s="213" t="s">
        <v>19</v>
      </c>
      <c r="Q102" s="201"/>
    </row>
    <row r="103" spans="1:17" ht="65.25" customHeight="1">
      <c r="A103" s="21">
        <v>3</v>
      </c>
      <c r="B103" s="426"/>
      <c r="C103" s="282" t="s">
        <v>804</v>
      </c>
      <c r="D103" s="283">
        <v>2</v>
      </c>
      <c r="E103" s="461"/>
      <c r="F103" s="462"/>
      <c r="G103" s="463"/>
      <c r="H103" s="395"/>
      <c r="I103" s="395"/>
      <c r="J103" s="209" t="s">
        <v>805</v>
      </c>
      <c r="K103" s="210"/>
      <c r="L103" s="210"/>
      <c r="M103" s="226"/>
      <c r="N103" s="226"/>
      <c r="O103" s="226"/>
      <c r="P103" s="213" t="s">
        <v>19</v>
      </c>
      <c r="Q103" s="201"/>
    </row>
    <row r="104" spans="1:17" ht="78" customHeight="1">
      <c r="A104" s="21">
        <v>4</v>
      </c>
      <c r="B104" s="426"/>
      <c r="C104" s="282" t="s">
        <v>648</v>
      </c>
      <c r="D104" s="283">
        <v>2</v>
      </c>
      <c r="E104" s="461"/>
      <c r="F104" s="462"/>
      <c r="G104" s="463"/>
      <c r="H104" s="395"/>
      <c r="I104" s="395"/>
      <c r="J104" s="210"/>
      <c r="K104" s="210"/>
      <c r="L104" s="209" t="s">
        <v>806</v>
      </c>
      <c r="M104" s="227"/>
      <c r="N104" s="212"/>
      <c r="O104" s="212"/>
      <c r="P104" s="213" t="s">
        <v>19</v>
      </c>
      <c r="Q104" s="201"/>
    </row>
    <row r="105" spans="1:17" ht="44.25" customHeight="1">
      <c r="A105" s="21">
        <v>5</v>
      </c>
      <c r="B105" s="426"/>
      <c r="C105" s="282" t="s">
        <v>807</v>
      </c>
      <c r="D105" s="283">
        <v>2</v>
      </c>
      <c r="E105" s="461"/>
      <c r="F105" s="462"/>
      <c r="G105" s="463"/>
      <c r="H105" s="395"/>
      <c r="I105" s="395"/>
      <c r="J105" s="216"/>
      <c r="K105" s="210"/>
      <c r="L105" s="209" t="s">
        <v>55</v>
      </c>
      <c r="M105" s="227"/>
      <c r="N105" s="212"/>
      <c r="O105" s="212"/>
      <c r="P105" s="213" t="s">
        <v>19</v>
      </c>
      <c r="Q105" s="201"/>
    </row>
    <row r="106" spans="1:17" ht="63.75" customHeight="1">
      <c r="A106" s="21">
        <v>6</v>
      </c>
      <c r="B106" s="427"/>
      <c r="C106" s="282" t="s">
        <v>649</v>
      </c>
      <c r="D106" s="284">
        <v>2</v>
      </c>
      <c r="E106" s="456"/>
      <c r="F106" s="457"/>
      <c r="G106" s="458"/>
      <c r="H106" s="396"/>
      <c r="I106" s="396"/>
      <c r="J106" s="230" t="s">
        <v>23</v>
      </c>
      <c r="K106" s="210"/>
      <c r="L106" s="215" t="s">
        <v>36</v>
      </c>
      <c r="M106" s="227"/>
      <c r="N106" s="212"/>
      <c r="O106" s="212"/>
      <c r="P106" s="213" t="s">
        <v>19</v>
      </c>
      <c r="Q106" s="201"/>
    </row>
    <row r="107" spans="1:17" ht="48" customHeight="1">
      <c r="A107" s="499" t="s">
        <v>85</v>
      </c>
      <c r="B107" s="496"/>
      <c r="C107" s="451" t="s">
        <v>727</v>
      </c>
      <c r="D107" s="452"/>
      <c r="E107" s="452"/>
      <c r="F107" s="452"/>
      <c r="G107" s="452"/>
      <c r="H107" s="46">
        <f>IF(COUNT(D108:D113)=0,"N/A",SUM(D108:D113)/(COUNT(D108:D113)*2))</f>
        <v>0.66666666666666663</v>
      </c>
      <c r="I107" s="59" t="str">
        <f>IF(H107="N/A","غير قابل للتطبيق", IF(H107&gt;=80%,"مطبق بشكل كامل",IF(H107&gt;=50%,"مطبق بشكل جزئي","غير مطبق ")))</f>
        <v>مطبق بشكل جزئي</v>
      </c>
      <c r="J107" s="217"/>
      <c r="K107" s="217"/>
      <c r="L107" s="217"/>
      <c r="M107" s="217"/>
      <c r="N107" s="217"/>
      <c r="O107" s="217"/>
      <c r="P107" s="217"/>
      <c r="Q107" s="206"/>
    </row>
    <row r="108" spans="1:17" ht="62.25" customHeight="1">
      <c r="A108" s="21">
        <v>1</v>
      </c>
      <c r="B108" s="278" t="s">
        <v>86</v>
      </c>
      <c r="C108" s="282" t="s">
        <v>650</v>
      </c>
      <c r="D108" s="56">
        <v>2</v>
      </c>
      <c r="E108" s="445"/>
      <c r="F108" s="446"/>
      <c r="G108" s="447"/>
      <c r="H108" s="394"/>
      <c r="I108" s="394"/>
      <c r="J108" s="209" t="s">
        <v>28</v>
      </c>
      <c r="K108" s="210"/>
      <c r="L108" s="210"/>
      <c r="M108" s="226"/>
      <c r="N108" s="226"/>
      <c r="O108" s="226"/>
      <c r="P108" s="213" t="s">
        <v>19</v>
      </c>
      <c r="Q108" s="201"/>
    </row>
    <row r="109" spans="1:17" ht="61.5" customHeight="1">
      <c r="A109" s="21">
        <v>2</v>
      </c>
      <c r="B109" s="400"/>
      <c r="C109" s="282" t="s">
        <v>651</v>
      </c>
      <c r="D109" s="258">
        <v>2</v>
      </c>
      <c r="E109" s="440"/>
      <c r="F109" s="441"/>
      <c r="G109" s="442"/>
      <c r="H109" s="395"/>
      <c r="I109" s="395"/>
      <c r="J109" s="209" t="s">
        <v>808</v>
      </c>
      <c r="K109" s="210"/>
      <c r="L109" s="210"/>
      <c r="M109" s="227"/>
      <c r="N109" s="212"/>
      <c r="O109" s="212"/>
      <c r="P109" s="213" t="s">
        <v>19</v>
      </c>
      <c r="Q109" s="201"/>
    </row>
    <row r="110" spans="1:17" ht="87" customHeight="1">
      <c r="A110" s="21">
        <v>3</v>
      </c>
      <c r="B110" s="401"/>
      <c r="C110" s="282" t="s">
        <v>652</v>
      </c>
      <c r="D110" s="258">
        <v>0</v>
      </c>
      <c r="E110" s="440"/>
      <c r="F110" s="441"/>
      <c r="G110" s="442"/>
      <c r="H110" s="395"/>
      <c r="I110" s="395"/>
      <c r="J110" s="209" t="s">
        <v>68</v>
      </c>
      <c r="K110" s="209" t="s">
        <v>84</v>
      </c>
      <c r="L110" s="210"/>
      <c r="M110" s="227"/>
      <c r="N110" s="212"/>
      <c r="O110" s="212"/>
      <c r="P110" s="213" t="s">
        <v>19</v>
      </c>
      <c r="Q110" s="201"/>
    </row>
    <row r="111" spans="1:17" ht="60.75">
      <c r="A111" s="21">
        <v>4</v>
      </c>
      <c r="B111" s="401"/>
      <c r="C111" s="282" t="s">
        <v>653</v>
      </c>
      <c r="D111" s="258">
        <v>0</v>
      </c>
      <c r="E111" s="440"/>
      <c r="F111" s="441"/>
      <c r="G111" s="442"/>
      <c r="H111" s="395"/>
      <c r="I111" s="395"/>
      <c r="J111" s="210"/>
      <c r="K111" s="210"/>
      <c r="L111" s="209" t="s">
        <v>809</v>
      </c>
      <c r="M111" s="211"/>
      <c r="N111" s="211"/>
      <c r="O111" s="211"/>
      <c r="P111" s="213" t="s">
        <v>19</v>
      </c>
      <c r="Q111" s="201"/>
    </row>
    <row r="112" spans="1:17" ht="55.5" customHeight="1">
      <c r="A112" s="21">
        <v>5</v>
      </c>
      <c r="B112" s="401"/>
      <c r="C112" s="282" t="s">
        <v>654</v>
      </c>
      <c r="D112" s="258">
        <v>2</v>
      </c>
      <c r="E112" s="440"/>
      <c r="F112" s="441"/>
      <c r="G112" s="442"/>
      <c r="H112" s="395"/>
      <c r="I112" s="395"/>
      <c r="J112" s="210"/>
      <c r="K112" s="210"/>
      <c r="L112" s="209" t="s">
        <v>810</v>
      </c>
      <c r="M112" s="223"/>
      <c r="N112" s="224"/>
      <c r="O112" s="224"/>
      <c r="P112" s="213" t="s">
        <v>19</v>
      </c>
      <c r="Q112" s="201"/>
    </row>
    <row r="113" spans="1:17" ht="87" customHeight="1">
      <c r="A113" s="21">
        <v>6</v>
      </c>
      <c r="B113" s="402"/>
      <c r="C113" s="282" t="s">
        <v>655</v>
      </c>
      <c r="D113" s="258">
        <v>2</v>
      </c>
      <c r="E113" s="440"/>
      <c r="F113" s="441"/>
      <c r="G113" s="442"/>
      <c r="H113" s="396"/>
      <c r="I113" s="396"/>
      <c r="J113" s="230" t="s">
        <v>23</v>
      </c>
      <c r="K113" s="210"/>
      <c r="L113" s="209" t="s">
        <v>36</v>
      </c>
      <c r="M113" s="223"/>
      <c r="N113" s="224"/>
      <c r="O113" s="224"/>
      <c r="P113" s="213" t="s">
        <v>19</v>
      </c>
      <c r="Q113" s="201"/>
    </row>
    <row r="114" spans="1:17" ht="51.75" customHeight="1">
      <c r="A114" s="499" t="s">
        <v>87</v>
      </c>
      <c r="B114" s="496"/>
      <c r="C114" s="443" t="s">
        <v>811</v>
      </c>
      <c r="D114" s="444"/>
      <c r="E114" s="444"/>
      <c r="F114" s="444"/>
      <c r="G114" s="444"/>
      <c r="H114" s="46">
        <f>IF(COUNT(D115:D120)=0,"N/A",SUM(D115:D120)/(COUNT(D115:D120)*2))</f>
        <v>0.75</v>
      </c>
      <c r="I114" s="59" t="str">
        <f>IF(H114="N/A","غير قابل للتطبيق", IF(H114&gt;=80%,"مطبق بشكل كامل",IF(H114&gt;=50%,"مطبق بشكل جزئي","غير مطبق ")))</f>
        <v>مطبق بشكل جزئي</v>
      </c>
      <c r="J114" s="217"/>
      <c r="K114" s="217"/>
      <c r="L114" s="217"/>
      <c r="M114" s="217"/>
      <c r="N114" s="217"/>
      <c r="O114" s="217"/>
      <c r="P114" s="217"/>
      <c r="Q114" s="206"/>
    </row>
    <row r="115" spans="1:17">
      <c r="A115" s="21">
        <v>1</v>
      </c>
      <c r="B115" s="278" t="s">
        <v>88</v>
      </c>
      <c r="C115" s="282" t="s">
        <v>812</v>
      </c>
      <c r="D115" s="56">
        <v>2</v>
      </c>
      <c r="E115" s="434"/>
      <c r="F115" s="435"/>
      <c r="G115" s="436"/>
      <c r="H115" s="36"/>
      <c r="I115" s="36"/>
      <c r="J115" s="209" t="s">
        <v>28</v>
      </c>
      <c r="K115" s="210"/>
      <c r="L115" s="210"/>
      <c r="M115" s="211"/>
      <c r="N115" s="212"/>
      <c r="O115" s="212"/>
      <c r="P115" s="213" t="s">
        <v>19</v>
      </c>
      <c r="Q115" s="201"/>
    </row>
    <row r="116" spans="1:17" ht="56.25" customHeight="1">
      <c r="A116" s="21">
        <v>2</v>
      </c>
      <c r="B116" s="425"/>
      <c r="C116" s="282" t="s">
        <v>728</v>
      </c>
      <c r="D116" s="56">
        <v>2</v>
      </c>
      <c r="E116" s="434"/>
      <c r="F116" s="435"/>
      <c r="G116" s="436"/>
      <c r="H116" s="36"/>
      <c r="I116" s="36"/>
      <c r="J116" s="209" t="s">
        <v>89</v>
      </c>
      <c r="K116" s="209" t="s">
        <v>90</v>
      </c>
      <c r="L116" s="210"/>
      <c r="M116" s="211"/>
      <c r="N116" s="212"/>
      <c r="O116" s="212"/>
      <c r="P116" s="213" t="s">
        <v>19</v>
      </c>
      <c r="Q116" s="201"/>
    </row>
    <row r="117" spans="1:17" ht="69.75" customHeight="1">
      <c r="A117" s="21">
        <v>3</v>
      </c>
      <c r="B117" s="426"/>
      <c r="C117" s="282" t="s">
        <v>906</v>
      </c>
      <c r="D117" s="56">
        <v>1</v>
      </c>
      <c r="E117" s="434"/>
      <c r="F117" s="435"/>
      <c r="G117" s="436"/>
      <c r="H117" s="36"/>
      <c r="I117" s="36"/>
      <c r="J117" s="210"/>
      <c r="K117" s="210"/>
      <c r="L117" s="209" t="s">
        <v>18</v>
      </c>
      <c r="M117" s="212"/>
      <c r="N117" s="212"/>
      <c r="O117" s="212"/>
      <c r="P117" s="213" t="s">
        <v>19</v>
      </c>
      <c r="Q117" s="201"/>
    </row>
    <row r="118" spans="1:17">
      <c r="A118" s="21">
        <v>4</v>
      </c>
      <c r="B118" s="426"/>
      <c r="C118" s="282" t="s">
        <v>904</v>
      </c>
      <c r="D118" s="56">
        <v>0</v>
      </c>
      <c r="E118" s="434"/>
      <c r="F118" s="435"/>
      <c r="G118" s="436"/>
      <c r="H118" s="36"/>
      <c r="I118" s="36"/>
      <c r="J118" s="210"/>
      <c r="K118" s="210"/>
      <c r="L118" s="209" t="s">
        <v>91</v>
      </c>
      <c r="M118" s="214"/>
      <c r="N118" s="214"/>
      <c r="O118" s="214"/>
      <c r="P118" s="213" t="s">
        <v>19</v>
      </c>
      <c r="Q118" s="201"/>
    </row>
    <row r="119" spans="1:17">
      <c r="A119" s="21">
        <v>5</v>
      </c>
      <c r="B119" s="426"/>
      <c r="C119" s="282" t="s">
        <v>905</v>
      </c>
      <c r="D119" s="56">
        <v>2</v>
      </c>
      <c r="E119" s="434"/>
      <c r="F119" s="435"/>
      <c r="G119" s="436"/>
      <c r="H119" s="36"/>
      <c r="I119" s="36"/>
      <c r="J119" s="209" t="s">
        <v>23</v>
      </c>
      <c r="K119" s="209" t="s">
        <v>813</v>
      </c>
      <c r="L119" s="210"/>
      <c r="M119" s="211"/>
      <c r="N119" s="212"/>
      <c r="O119" s="212"/>
      <c r="P119" s="213" t="s">
        <v>19</v>
      </c>
      <c r="Q119" s="201"/>
    </row>
    <row r="120" spans="1:17">
      <c r="A120" s="21">
        <v>6</v>
      </c>
      <c r="B120" s="427"/>
      <c r="C120" s="282" t="s">
        <v>907</v>
      </c>
      <c r="D120" s="56">
        <v>2</v>
      </c>
      <c r="E120" s="434"/>
      <c r="F120" s="435"/>
      <c r="G120" s="436"/>
      <c r="H120" s="36"/>
      <c r="I120" s="36"/>
      <c r="J120" s="209" t="s">
        <v>92</v>
      </c>
      <c r="K120" s="210"/>
      <c r="L120" s="209" t="s">
        <v>36</v>
      </c>
      <c r="M120" s="211"/>
      <c r="N120" s="212"/>
      <c r="O120" s="212"/>
      <c r="P120" s="213" t="s">
        <v>19</v>
      </c>
      <c r="Q120" s="201"/>
    </row>
    <row r="121" spans="1:17" ht="54.75" customHeight="1">
      <c r="A121" s="499" t="s">
        <v>93</v>
      </c>
      <c r="B121" s="496"/>
      <c r="C121" s="451" t="s">
        <v>814</v>
      </c>
      <c r="D121" s="452"/>
      <c r="E121" s="452"/>
      <c r="F121" s="452"/>
      <c r="G121" s="452"/>
      <c r="H121" s="46">
        <f>IF(COUNT(D122:D125)=0,"N/A",SUM(D122:D125)/(COUNT(D122:D125)*2))</f>
        <v>1</v>
      </c>
      <c r="I121" s="59" t="str">
        <f>IF(H121="N/A","غير قابل للتطبيق", IF(H121&gt;=80%,"مطبق بشكل كامل",IF(H121&gt;=50%,"مطبق بشكل جزئي","غير مطبق ")))</f>
        <v>مطبق بشكل كامل</v>
      </c>
      <c r="J121" s="217"/>
      <c r="K121" s="217"/>
      <c r="L121" s="217"/>
      <c r="M121" s="217"/>
      <c r="N121" s="217"/>
      <c r="O121" s="217"/>
      <c r="P121" s="217"/>
      <c r="Q121" s="206"/>
    </row>
    <row r="122" spans="1:17" ht="52.5" customHeight="1">
      <c r="A122" s="21">
        <v>1</v>
      </c>
      <c r="B122" s="278" t="s">
        <v>94</v>
      </c>
      <c r="C122" s="282" t="s">
        <v>908</v>
      </c>
      <c r="D122" s="56">
        <v>2</v>
      </c>
      <c r="E122" s="434"/>
      <c r="F122" s="435"/>
      <c r="G122" s="436"/>
      <c r="H122" s="394"/>
      <c r="I122" s="394"/>
      <c r="J122" s="209" t="s">
        <v>28</v>
      </c>
      <c r="K122" s="210"/>
      <c r="L122" s="210"/>
      <c r="M122" s="212"/>
      <c r="N122" s="212"/>
      <c r="O122" s="212"/>
      <c r="P122" s="213" t="s">
        <v>19</v>
      </c>
      <c r="Q122" s="201"/>
    </row>
    <row r="123" spans="1:17" ht="47.25" customHeight="1">
      <c r="A123" s="21">
        <v>2</v>
      </c>
      <c r="B123" s="425"/>
      <c r="C123" s="282" t="s">
        <v>909</v>
      </c>
      <c r="D123" s="56">
        <v>2</v>
      </c>
      <c r="E123" s="434"/>
      <c r="F123" s="435"/>
      <c r="G123" s="436"/>
      <c r="H123" s="395"/>
      <c r="I123" s="395"/>
      <c r="J123" s="209" t="s">
        <v>29</v>
      </c>
      <c r="K123" s="209" t="s">
        <v>90</v>
      </c>
      <c r="L123" s="210"/>
      <c r="M123" s="211"/>
      <c r="N123" s="212"/>
      <c r="O123" s="212"/>
      <c r="P123" s="213" t="s">
        <v>19</v>
      </c>
      <c r="Q123" s="201"/>
    </row>
    <row r="124" spans="1:17" ht="36" customHeight="1">
      <c r="A124" s="21">
        <v>3</v>
      </c>
      <c r="B124" s="426"/>
      <c r="C124" s="282" t="s">
        <v>910</v>
      </c>
      <c r="D124" s="56">
        <v>2</v>
      </c>
      <c r="E124" s="434"/>
      <c r="F124" s="435"/>
      <c r="G124" s="436"/>
      <c r="H124" s="395"/>
      <c r="I124" s="395"/>
      <c r="J124" s="209" t="s">
        <v>23</v>
      </c>
      <c r="K124" s="209" t="s">
        <v>813</v>
      </c>
      <c r="L124" s="210"/>
      <c r="M124" s="214"/>
      <c r="N124" s="214"/>
      <c r="O124" s="214"/>
      <c r="P124" s="213" t="s">
        <v>19</v>
      </c>
      <c r="Q124" s="201"/>
    </row>
    <row r="125" spans="1:17" ht="25.5">
      <c r="A125" s="21">
        <v>4</v>
      </c>
      <c r="B125" s="427"/>
      <c r="C125" s="282" t="s">
        <v>911</v>
      </c>
      <c r="D125" s="56">
        <v>2</v>
      </c>
      <c r="E125" s="453"/>
      <c r="F125" s="454"/>
      <c r="G125" s="455"/>
      <c r="H125" s="396"/>
      <c r="I125" s="396"/>
      <c r="J125" s="209" t="s">
        <v>92</v>
      </c>
      <c r="K125" s="210"/>
      <c r="L125" s="209" t="s">
        <v>36</v>
      </c>
      <c r="M125" s="211"/>
      <c r="N125" s="212"/>
      <c r="O125" s="212"/>
      <c r="P125" s="213" t="s">
        <v>19</v>
      </c>
      <c r="Q125" s="201"/>
    </row>
    <row r="126" spans="1:17" ht="53.25" customHeight="1">
      <c r="A126" s="495" t="s">
        <v>95</v>
      </c>
      <c r="B126" s="496"/>
      <c r="C126" s="432" t="s">
        <v>912</v>
      </c>
      <c r="D126" s="433"/>
      <c r="E126" s="433"/>
      <c r="F126" s="433"/>
      <c r="G126" s="433"/>
      <c r="H126" s="46">
        <f>IF(COUNT(D127:D131)=0,"N/A",SUM(D127:D131)/(COUNT(D127:D131)*2))</f>
        <v>1</v>
      </c>
      <c r="I126" s="59" t="str">
        <f>IF(H126="N/A","غير قابل للتطبيق", IF(H126&gt;=80%,"مطبق بشكل كامل",IF(H126&gt;=50%,"مطبق بشكل جزئي","غير مطبق ")))</f>
        <v>مطبق بشكل كامل</v>
      </c>
      <c r="J126" s="217"/>
      <c r="K126" s="217"/>
      <c r="L126" s="217"/>
      <c r="M126" s="217"/>
      <c r="N126" s="217"/>
      <c r="O126" s="217"/>
      <c r="P126" s="217"/>
      <c r="Q126" s="206"/>
    </row>
    <row r="127" spans="1:17" ht="49.5" customHeight="1">
      <c r="A127" s="21">
        <v>1</v>
      </c>
      <c r="B127" s="278" t="s">
        <v>96</v>
      </c>
      <c r="C127" s="282" t="s">
        <v>913</v>
      </c>
      <c r="D127" s="56">
        <v>2</v>
      </c>
      <c r="E127" s="434"/>
      <c r="F127" s="435"/>
      <c r="G127" s="436"/>
      <c r="H127" s="394"/>
      <c r="I127" s="394"/>
      <c r="J127" s="209" t="s">
        <v>28</v>
      </c>
      <c r="K127" s="210"/>
      <c r="L127" s="210"/>
      <c r="M127" s="227"/>
      <c r="N127" s="212"/>
      <c r="O127" s="212"/>
      <c r="P127" s="213" t="s">
        <v>19</v>
      </c>
      <c r="Q127" s="201"/>
    </row>
    <row r="128" spans="1:17" ht="72.75" customHeight="1">
      <c r="A128" s="21">
        <v>2</v>
      </c>
      <c r="B128" s="422"/>
      <c r="C128" s="282" t="s">
        <v>914</v>
      </c>
      <c r="D128" s="56">
        <v>2</v>
      </c>
      <c r="E128" s="434"/>
      <c r="F128" s="435"/>
      <c r="G128" s="436"/>
      <c r="H128" s="395"/>
      <c r="I128" s="395"/>
      <c r="J128" s="210"/>
      <c r="K128" s="209" t="s">
        <v>90</v>
      </c>
      <c r="L128" s="209" t="s">
        <v>97</v>
      </c>
      <c r="M128" s="227"/>
      <c r="N128" s="212"/>
      <c r="O128" s="212"/>
      <c r="P128" s="213" t="s">
        <v>19</v>
      </c>
      <c r="Q128" s="201"/>
    </row>
    <row r="129" spans="1:17" ht="68.25" customHeight="1">
      <c r="A129" s="21">
        <v>3</v>
      </c>
      <c r="B129" s="423"/>
      <c r="C129" s="282" t="s">
        <v>915</v>
      </c>
      <c r="D129" s="56">
        <v>2</v>
      </c>
      <c r="E129" s="434"/>
      <c r="F129" s="435"/>
      <c r="G129" s="436"/>
      <c r="H129" s="395"/>
      <c r="I129" s="395"/>
      <c r="J129" s="209" t="s">
        <v>29</v>
      </c>
      <c r="K129" s="210"/>
      <c r="L129" s="209" t="s">
        <v>97</v>
      </c>
      <c r="M129" s="226"/>
      <c r="N129" s="226"/>
      <c r="O129" s="226"/>
      <c r="P129" s="213" t="s">
        <v>19</v>
      </c>
      <c r="Q129" s="201"/>
    </row>
    <row r="130" spans="1:17" ht="47.25" customHeight="1">
      <c r="A130" s="21">
        <v>4</v>
      </c>
      <c r="B130" s="423"/>
      <c r="C130" s="282" t="s">
        <v>656</v>
      </c>
      <c r="D130" s="56">
        <v>2</v>
      </c>
      <c r="E130" s="434"/>
      <c r="F130" s="435"/>
      <c r="G130" s="436"/>
      <c r="H130" s="395"/>
      <c r="I130" s="395"/>
      <c r="J130" s="209" t="s">
        <v>23</v>
      </c>
      <c r="K130" s="209" t="s">
        <v>813</v>
      </c>
      <c r="L130" s="210"/>
      <c r="M130" s="227"/>
      <c r="N130" s="212"/>
      <c r="O130" s="212"/>
      <c r="P130" s="213" t="s">
        <v>19</v>
      </c>
      <c r="Q130" s="201"/>
    </row>
    <row r="131" spans="1:17" ht="47.25" customHeight="1">
      <c r="A131" s="21">
        <v>5</v>
      </c>
      <c r="B131" s="424"/>
      <c r="C131" s="282" t="s">
        <v>657</v>
      </c>
      <c r="D131" s="56">
        <v>2</v>
      </c>
      <c r="E131" s="434"/>
      <c r="F131" s="435"/>
      <c r="G131" s="436"/>
      <c r="H131" s="396"/>
      <c r="I131" s="396"/>
      <c r="J131" s="209" t="s">
        <v>92</v>
      </c>
      <c r="K131" s="210"/>
      <c r="L131" s="209" t="s">
        <v>36</v>
      </c>
      <c r="M131" s="227"/>
      <c r="N131" s="212"/>
      <c r="O131" s="212"/>
      <c r="P131" s="213" t="s">
        <v>19</v>
      </c>
      <c r="Q131" s="201"/>
    </row>
    <row r="132" spans="1:17" ht="48.95" customHeight="1">
      <c r="A132" s="499" t="s">
        <v>98</v>
      </c>
      <c r="B132" s="496"/>
      <c r="C132" s="432" t="s">
        <v>815</v>
      </c>
      <c r="D132" s="433"/>
      <c r="E132" s="433"/>
      <c r="F132" s="433"/>
      <c r="G132" s="433"/>
      <c r="H132" s="46">
        <f>IF(COUNT(D133:D137)=0,"N/A",SUM(D133:D137)/(COUNT(D133:D137)*2))</f>
        <v>1</v>
      </c>
      <c r="I132" s="59" t="str">
        <f>IF(H132="N/A","غير قابل للتطبيق", IF(H132&gt;=80%,"مطبق بشكل كامل",IF(H132&gt;=50%,"مطبق بشكل جزئي","غير مطبق ")))</f>
        <v>مطبق بشكل كامل</v>
      </c>
      <c r="J132" s="217"/>
      <c r="K132" s="217"/>
      <c r="L132" s="217"/>
      <c r="M132" s="217"/>
      <c r="N132" s="217"/>
      <c r="O132" s="217"/>
      <c r="P132" s="217"/>
      <c r="Q132" s="206"/>
    </row>
    <row r="133" spans="1:17" ht="79.5" customHeight="1">
      <c r="A133" s="21">
        <v>1</v>
      </c>
      <c r="B133" s="278" t="s">
        <v>99</v>
      </c>
      <c r="C133" s="282" t="s">
        <v>916</v>
      </c>
      <c r="D133" s="258">
        <v>2</v>
      </c>
      <c r="E133" s="448"/>
      <c r="F133" s="449"/>
      <c r="G133" s="450"/>
      <c r="H133" s="394"/>
      <c r="I133" s="394"/>
      <c r="J133" s="210"/>
      <c r="K133" s="210"/>
      <c r="L133" s="209" t="s">
        <v>18</v>
      </c>
      <c r="M133" s="228"/>
      <c r="N133" s="228"/>
      <c r="O133" s="228"/>
      <c r="P133" s="213" t="s">
        <v>19</v>
      </c>
      <c r="Q133" s="201"/>
    </row>
    <row r="134" spans="1:17" ht="46.5" customHeight="1">
      <c r="A134" s="21">
        <v>2</v>
      </c>
      <c r="B134" s="422"/>
      <c r="C134" s="282" t="s">
        <v>917</v>
      </c>
      <c r="D134" s="258">
        <v>2</v>
      </c>
      <c r="E134" s="448"/>
      <c r="F134" s="449"/>
      <c r="G134" s="450"/>
      <c r="H134" s="395"/>
      <c r="I134" s="395"/>
      <c r="J134" s="209" t="s">
        <v>100</v>
      </c>
      <c r="K134" s="210"/>
      <c r="L134" s="210"/>
      <c r="M134" s="223"/>
      <c r="N134" s="224"/>
      <c r="O134" s="224"/>
      <c r="P134" s="213" t="s">
        <v>19</v>
      </c>
      <c r="Q134" s="201"/>
    </row>
    <row r="135" spans="1:17" ht="36" customHeight="1">
      <c r="A135" s="21">
        <v>3</v>
      </c>
      <c r="B135" s="423"/>
      <c r="C135" s="282" t="s">
        <v>918</v>
      </c>
      <c r="D135" s="258">
        <v>2</v>
      </c>
      <c r="E135" s="448"/>
      <c r="F135" s="449"/>
      <c r="G135" s="450"/>
      <c r="H135" s="395"/>
      <c r="I135" s="395"/>
      <c r="J135" s="210"/>
      <c r="K135" s="209" t="s">
        <v>101</v>
      </c>
      <c r="L135" s="209" t="s">
        <v>18</v>
      </c>
      <c r="M135" s="223"/>
      <c r="N135" s="224"/>
      <c r="O135" s="224"/>
      <c r="P135" s="213" t="s">
        <v>19</v>
      </c>
      <c r="Q135" s="201"/>
    </row>
    <row r="136" spans="1:17" ht="36" customHeight="1">
      <c r="A136" s="21">
        <v>4</v>
      </c>
      <c r="B136" s="423"/>
      <c r="C136" s="282" t="s">
        <v>919</v>
      </c>
      <c r="D136" s="258">
        <v>2</v>
      </c>
      <c r="E136" s="448"/>
      <c r="F136" s="449"/>
      <c r="G136" s="450"/>
      <c r="H136" s="395"/>
      <c r="I136" s="395"/>
      <c r="J136" s="209" t="s">
        <v>23</v>
      </c>
      <c r="K136" s="209" t="s">
        <v>813</v>
      </c>
      <c r="L136" s="210"/>
      <c r="M136" s="225"/>
      <c r="N136" s="225"/>
      <c r="O136" s="225"/>
      <c r="P136" s="213" t="s">
        <v>19</v>
      </c>
      <c r="Q136" s="201"/>
    </row>
    <row r="137" spans="1:17" ht="25.5">
      <c r="A137" s="21">
        <v>5</v>
      </c>
      <c r="B137" s="424"/>
      <c r="C137" s="282" t="s">
        <v>920</v>
      </c>
      <c r="D137" s="258">
        <v>2</v>
      </c>
      <c r="E137" s="448"/>
      <c r="F137" s="449"/>
      <c r="G137" s="450"/>
      <c r="H137" s="396"/>
      <c r="I137" s="396"/>
      <c r="J137" s="209" t="s">
        <v>92</v>
      </c>
      <c r="K137" s="210"/>
      <c r="L137" s="209" t="s">
        <v>36</v>
      </c>
      <c r="M137" s="223"/>
      <c r="N137" s="224"/>
      <c r="O137" s="224"/>
      <c r="P137" s="213" t="s">
        <v>19</v>
      </c>
      <c r="Q137" s="201"/>
    </row>
    <row r="138" spans="1:17" ht="54.75" customHeight="1">
      <c r="A138" s="495" t="s">
        <v>102</v>
      </c>
      <c r="B138" s="496"/>
      <c r="C138" s="432" t="s">
        <v>816</v>
      </c>
      <c r="D138" s="433"/>
      <c r="E138" s="433">
        <v>2</v>
      </c>
      <c r="F138" s="433"/>
      <c r="G138" s="433"/>
      <c r="H138" s="46">
        <f>IF(COUNT(D139:D144)=0,"N/A",SUM(D139:D144)/(COUNT(D139:D144)*2))</f>
        <v>0.75</v>
      </c>
      <c r="I138" s="59" t="str">
        <f>IF(H138="N/A","غير قابل للتطبيق", IF(H138&gt;=80%,"مطبق بشكل كامل",IF(H138&gt;=50%,"مطبق بشكل جزئي","غير مطبق ")))</f>
        <v>مطبق بشكل جزئي</v>
      </c>
      <c r="J138" s="217"/>
      <c r="K138" s="217"/>
      <c r="L138" s="217"/>
      <c r="M138" s="217"/>
      <c r="N138" s="217"/>
      <c r="O138" s="217"/>
      <c r="P138" s="217"/>
      <c r="Q138" s="207"/>
    </row>
    <row r="139" spans="1:17" ht="76.5">
      <c r="A139" s="21">
        <v>1</v>
      </c>
      <c r="B139" s="278" t="s">
        <v>103</v>
      </c>
      <c r="C139" s="282" t="s">
        <v>921</v>
      </c>
      <c r="D139" s="259">
        <v>2</v>
      </c>
      <c r="E139" s="437"/>
      <c r="F139" s="438"/>
      <c r="G139" s="439"/>
      <c r="H139" s="397"/>
      <c r="I139" s="397"/>
      <c r="J139" s="209" t="s">
        <v>104</v>
      </c>
      <c r="K139" s="210"/>
      <c r="L139" s="209"/>
      <c r="M139" s="211"/>
      <c r="N139" s="212"/>
      <c r="O139" s="212"/>
      <c r="P139" s="213" t="s">
        <v>19</v>
      </c>
      <c r="Q139" s="201"/>
    </row>
    <row r="140" spans="1:17" ht="60.75">
      <c r="A140" s="21">
        <v>2</v>
      </c>
      <c r="B140" s="406"/>
      <c r="C140" s="282" t="s">
        <v>922</v>
      </c>
      <c r="D140" s="259">
        <v>2</v>
      </c>
      <c r="E140" s="437"/>
      <c r="F140" s="438"/>
      <c r="G140" s="439"/>
      <c r="H140" s="398"/>
      <c r="I140" s="398"/>
      <c r="J140" s="210"/>
      <c r="K140" s="209" t="s">
        <v>817</v>
      </c>
      <c r="L140" s="209" t="s">
        <v>105</v>
      </c>
      <c r="M140" s="211"/>
      <c r="N140" s="212"/>
      <c r="O140" s="212"/>
      <c r="P140" s="213" t="s">
        <v>19</v>
      </c>
      <c r="Q140" s="201"/>
    </row>
    <row r="141" spans="1:17" ht="52.5" customHeight="1">
      <c r="A141" s="21">
        <v>3</v>
      </c>
      <c r="B141" s="407"/>
      <c r="C141" s="282" t="s">
        <v>444</v>
      </c>
      <c r="D141" s="259">
        <v>2</v>
      </c>
      <c r="E141" s="437"/>
      <c r="F141" s="438"/>
      <c r="G141" s="439"/>
      <c r="H141" s="398"/>
      <c r="I141" s="398"/>
      <c r="J141" s="209" t="s">
        <v>106</v>
      </c>
      <c r="K141" s="209" t="s">
        <v>817</v>
      </c>
      <c r="L141" s="210"/>
      <c r="M141" s="214"/>
      <c r="N141" s="214"/>
      <c r="O141" s="214"/>
      <c r="P141" s="213" t="s">
        <v>19</v>
      </c>
      <c r="Q141" s="201"/>
    </row>
    <row r="142" spans="1:17" ht="52.5" customHeight="1">
      <c r="A142" s="21">
        <v>4</v>
      </c>
      <c r="B142" s="407"/>
      <c r="C142" s="282" t="s">
        <v>818</v>
      </c>
      <c r="D142" s="259">
        <v>0</v>
      </c>
      <c r="E142" s="437"/>
      <c r="F142" s="438"/>
      <c r="G142" s="439"/>
      <c r="H142" s="398"/>
      <c r="I142" s="398"/>
      <c r="J142" s="209" t="s">
        <v>107</v>
      </c>
      <c r="K142" s="209" t="s">
        <v>25</v>
      </c>
      <c r="L142" s="210"/>
      <c r="M142" s="211"/>
      <c r="N142" s="212"/>
      <c r="O142" s="212"/>
      <c r="P142" s="213" t="s">
        <v>19</v>
      </c>
      <c r="Q142" s="201"/>
    </row>
    <row r="143" spans="1:17" ht="51">
      <c r="A143" s="21">
        <v>5</v>
      </c>
      <c r="B143" s="407"/>
      <c r="C143" s="282" t="s">
        <v>658</v>
      </c>
      <c r="D143" s="259">
        <v>1</v>
      </c>
      <c r="E143" s="437"/>
      <c r="F143" s="438"/>
      <c r="G143" s="439"/>
      <c r="H143" s="398"/>
      <c r="I143" s="398"/>
      <c r="J143" s="209" t="s">
        <v>819</v>
      </c>
      <c r="K143" s="210"/>
      <c r="L143" s="209" t="s">
        <v>820</v>
      </c>
      <c r="M143" s="211"/>
      <c r="N143" s="212"/>
      <c r="O143" s="212"/>
      <c r="P143" s="213" t="s">
        <v>19</v>
      </c>
      <c r="Q143" s="201"/>
    </row>
    <row r="144" spans="1:17" ht="35.25" customHeight="1">
      <c r="A144" s="21">
        <v>6</v>
      </c>
      <c r="B144" s="408"/>
      <c r="C144" s="282" t="s">
        <v>923</v>
      </c>
      <c r="D144" s="259">
        <v>2</v>
      </c>
      <c r="E144" s="437"/>
      <c r="F144" s="438"/>
      <c r="G144" s="439"/>
      <c r="H144" s="399"/>
      <c r="I144" s="399"/>
      <c r="J144" s="209" t="s">
        <v>821</v>
      </c>
      <c r="K144" s="210"/>
      <c r="L144" s="209" t="s">
        <v>351</v>
      </c>
      <c r="M144" s="211"/>
      <c r="N144" s="212"/>
      <c r="O144" s="212"/>
      <c r="P144" s="213" t="s">
        <v>19</v>
      </c>
      <c r="Q144" s="201"/>
    </row>
    <row r="145" spans="1:17" ht="57.75" customHeight="1">
      <c r="A145" s="495" t="s">
        <v>108</v>
      </c>
      <c r="B145" s="496"/>
      <c r="C145" s="432" t="s">
        <v>822</v>
      </c>
      <c r="D145" s="433"/>
      <c r="E145" s="433">
        <v>2</v>
      </c>
      <c r="F145" s="433"/>
      <c r="G145" s="433"/>
      <c r="H145" s="46">
        <f>IF(COUNT(D146:D150)=0,"N/A",SUM(D146:D150)/(COUNT(D146:D150)*2))</f>
        <v>1</v>
      </c>
      <c r="I145" s="59" t="str">
        <f>IF(H145="N/A","غير قابل للتطبيق", IF(H145&gt;=80%,"مطبق بشكل كامل",IF(H145&gt;=50%,"مطبق بشكل جزئي","غير مطبق ")))</f>
        <v>مطبق بشكل كامل</v>
      </c>
      <c r="J145" s="217"/>
      <c r="K145" s="217"/>
      <c r="L145" s="217"/>
      <c r="M145" s="217"/>
      <c r="N145" s="217"/>
      <c r="O145" s="217"/>
      <c r="P145" s="217"/>
      <c r="Q145" s="207"/>
    </row>
    <row r="146" spans="1:17" ht="40.5">
      <c r="A146" s="21">
        <v>1</v>
      </c>
      <c r="B146" s="278" t="s">
        <v>109</v>
      </c>
      <c r="C146" s="282" t="s">
        <v>659</v>
      </c>
      <c r="D146" s="56">
        <v>2</v>
      </c>
      <c r="E146" s="434"/>
      <c r="F146" s="435"/>
      <c r="G146" s="436"/>
      <c r="H146" s="397"/>
      <c r="I146" s="397"/>
      <c r="J146" s="209" t="s">
        <v>110</v>
      </c>
      <c r="K146" s="210"/>
      <c r="L146" s="209" t="s">
        <v>820</v>
      </c>
      <c r="M146" s="212"/>
      <c r="N146" s="212"/>
      <c r="O146" s="212"/>
      <c r="P146" s="213" t="s">
        <v>19</v>
      </c>
      <c r="Q146" s="201"/>
    </row>
    <row r="147" spans="1:17" ht="25.5">
      <c r="A147" s="21">
        <v>2</v>
      </c>
      <c r="B147" s="406"/>
      <c r="C147" s="282" t="s">
        <v>660</v>
      </c>
      <c r="D147" s="56">
        <v>2</v>
      </c>
      <c r="E147" s="434"/>
      <c r="F147" s="435"/>
      <c r="G147" s="436"/>
      <c r="H147" s="398"/>
      <c r="I147" s="398"/>
      <c r="J147" s="209" t="s">
        <v>111</v>
      </c>
      <c r="K147" s="210"/>
      <c r="L147" s="210"/>
      <c r="M147" s="214"/>
      <c r="N147" s="214"/>
      <c r="O147" s="214"/>
      <c r="P147" s="213" t="s">
        <v>19</v>
      </c>
      <c r="Q147" s="201"/>
    </row>
    <row r="148" spans="1:17" ht="35.25" customHeight="1">
      <c r="A148" s="21">
        <v>3</v>
      </c>
      <c r="B148" s="407"/>
      <c r="C148" s="282" t="s">
        <v>924</v>
      </c>
      <c r="D148" s="56">
        <v>2</v>
      </c>
      <c r="E148" s="434"/>
      <c r="F148" s="435"/>
      <c r="G148" s="436"/>
      <c r="H148" s="398"/>
      <c r="I148" s="398"/>
      <c r="J148" s="209" t="s">
        <v>112</v>
      </c>
      <c r="K148" s="209" t="s">
        <v>823</v>
      </c>
      <c r="L148" s="210"/>
      <c r="M148" s="211"/>
      <c r="N148" s="212"/>
      <c r="O148" s="212"/>
      <c r="P148" s="213" t="s">
        <v>19</v>
      </c>
      <c r="Q148" s="201"/>
    </row>
    <row r="149" spans="1:17" ht="35.25" customHeight="1">
      <c r="A149" s="21">
        <v>4</v>
      </c>
      <c r="B149" s="407"/>
      <c r="C149" s="282" t="s">
        <v>729</v>
      </c>
      <c r="D149" s="56">
        <v>2</v>
      </c>
      <c r="E149" s="434"/>
      <c r="F149" s="435"/>
      <c r="G149" s="436"/>
      <c r="H149" s="398"/>
      <c r="I149" s="398"/>
      <c r="J149" s="209" t="s">
        <v>824</v>
      </c>
      <c r="K149" s="210"/>
      <c r="L149" s="231"/>
      <c r="M149" s="211"/>
      <c r="N149" s="212"/>
      <c r="O149" s="212"/>
      <c r="P149" s="213" t="s">
        <v>19</v>
      </c>
      <c r="Q149" s="201"/>
    </row>
    <row r="150" spans="1:17" ht="35.25" customHeight="1">
      <c r="A150" s="21">
        <v>5</v>
      </c>
      <c r="B150" s="408"/>
      <c r="C150" s="282" t="s">
        <v>925</v>
      </c>
      <c r="D150" s="56">
        <v>2</v>
      </c>
      <c r="E150" s="434"/>
      <c r="F150" s="435"/>
      <c r="G150" s="436"/>
      <c r="H150" s="399"/>
      <c r="I150" s="399"/>
      <c r="J150" s="209" t="s">
        <v>113</v>
      </c>
      <c r="K150" s="209" t="s">
        <v>825</v>
      </c>
      <c r="L150" s="209" t="s">
        <v>826</v>
      </c>
      <c r="M150" s="211"/>
      <c r="N150" s="212"/>
      <c r="O150" s="212"/>
      <c r="P150" s="213" t="s">
        <v>19</v>
      </c>
      <c r="Q150" s="201"/>
    </row>
    <row r="151" spans="1:17" ht="54" customHeight="1">
      <c r="A151" s="495" t="s">
        <v>114</v>
      </c>
      <c r="B151" s="496"/>
      <c r="C151" s="432" t="s">
        <v>827</v>
      </c>
      <c r="D151" s="433"/>
      <c r="E151" s="433"/>
      <c r="F151" s="433"/>
      <c r="G151" s="433"/>
      <c r="H151" s="46">
        <f>IF(COUNT(D152:D157)=0,"N/A",SUM(D152:D157)/(COUNT(D152:D157)*2))</f>
        <v>0.75</v>
      </c>
      <c r="I151" s="59" t="str">
        <f>IF(H151="N/A","غير قابل للتطبيق", IF(H151&gt;=80%,"مطبق بشكل كامل",IF(H151&gt;=50%,"مطبق بشكل جزئي","غير مطبق ")))</f>
        <v>مطبق بشكل جزئي</v>
      </c>
      <c r="J151" s="217"/>
      <c r="K151" s="217"/>
      <c r="L151" s="217"/>
      <c r="M151" s="217"/>
      <c r="N151" s="217"/>
      <c r="O151" s="217"/>
      <c r="P151" s="217"/>
      <c r="Q151" s="207"/>
    </row>
    <row r="152" spans="1:17" ht="52.5" customHeight="1">
      <c r="A152" s="21">
        <v>1</v>
      </c>
      <c r="B152" s="278" t="s">
        <v>115</v>
      </c>
      <c r="C152" s="282" t="s">
        <v>926</v>
      </c>
      <c r="D152" s="56">
        <v>2</v>
      </c>
      <c r="E152" s="434"/>
      <c r="F152" s="435"/>
      <c r="G152" s="436"/>
      <c r="H152" s="397"/>
      <c r="I152" s="397"/>
      <c r="J152" s="209" t="s">
        <v>828</v>
      </c>
      <c r="K152" s="210"/>
      <c r="L152" s="210"/>
      <c r="M152" s="211"/>
      <c r="N152" s="212"/>
      <c r="O152" s="212"/>
      <c r="P152" s="213" t="s">
        <v>19</v>
      </c>
      <c r="Q152" s="201"/>
    </row>
    <row r="153" spans="1:17" ht="100.5" customHeight="1">
      <c r="A153" s="21">
        <v>2</v>
      </c>
      <c r="B153" s="406"/>
      <c r="C153" s="282" t="s">
        <v>927</v>
      </c>
      <c r="D153" s="56">
        <v>0</v>
      </c>
      <c r="E153" s="434"/>
      <c r="F153" s="435"/>
      <c r="G153" s="436"/>
      <c r="H153" s="398"/>
      <c r="I153" s="398"/>
      <c r="J153" s="210"/>
      <c r="K153" s="209" t="s">
        <v>25</v>
      </c>
      <c r="L153" s="209" t="s">
        <v>829</v>
      </c>
      <c r="M153" s="214"/>
      <c r="N153" s="214"/>
      <c r="O153" s="214"/>
      <c r="P153" s="213" t="s">
        <v>19</v>
      </c>
      <c r="Q153" s="201"/>
    </row>
    <row r="154" spans="1:17" ht="42" customHeight="1">
      <c r="A154" s="21">
        <v>3</v>
      </c>
      <c r="B154" s="407"/>
      <c r="C154" s="282" t="s">
        <v>928</v>
      </c>
      <c r="D154" s="56">
        <v>2</v>
      </c>
      <c r="E154" s="434"/>
      <c r="F154" s="435"/>
      <c r="G154" s="436"/>
      <c r="H154" s="398"/>
      <c r="I154" s="398"/>
      <c r="J154" s="209" t="s">
        <v>116</v>
      </c>
      <c r="K154" s="210"/>
      <c r="L154" s="215" t="s">
        <v>391</v>
      </c>
      <c r="M154" s="211"/>
      <c r="N154" s="212"/>
      <c r="O154" s="212"/>
      <c r="P154" s="213" t="s">
        <v>19</v>
      </c>
      <c r="Q154" s="201"/>
    </row>
    <row r="155" spans="1:17" ht="78" customHeight="1">
      <c r="A155" s="21">
        <v>4</v>
      </c>
      <c r="B155" s="407"/>
      <c r="C155" s="282" t="s">
        <v>929</v>
      </c>
      <c r="D155" s="56">
        <v>2</v>
      </c>
      <c r="E155" s="434"/>
      <c r="F155" s="435"/>
      <c r="G155" s="436"/>
      <c r="H155" s="398"/>
      <c r="I155" s="398"/>
      <c r="J155" s="209" t="s">
        <v>117</v>
      </c>
      <c r="K155" s="210"/>
      <c r="L155" s="209" t="s">
        <v>830</v>
      </c>
      <c r="M155" s="211"/>
      <c r="N155" s="212"/>
      <c r="O155" s="212"/>
      <c r="P155" s="213" t="s">
        <v>19</v>
      </c>
      <c r="Q155" s="201"/>
    </row>
    <row r="156" spans="1:17" ht="68.25" customHeight="1">
      <c r="A156" s="21">
        <v>5</v>
      </c>
      <c r="B156" s="407"/>
      <c r="C156" s="282" t="s">
        <v>930</v>
      </c>
      <c r="D156" s="56">
        <v>1</v>
      </c>
      <c r="E156" s="434"/>
      <c r="F156" s="435"/>
      <c r="G156" s="436"/>
      <c r="H156" s="398"/>
      <c r="I156" s="398"/>
      <c r="J156" s="209" t="s">
        <v>831</v>
      </c>
      <c r="K156" s="210"/>
      <c r="L156" s="210"/>
      <c r="M156" s="227"/>
      <c r="N156" s="212"/>
      <c r="O156" s="212"/>
      <c r="P156" s="213" t="s">
        <v>19</v>
      </c>
      <c r="Q156" s="201"/>
    </row>
    <row r="157" spans="1:17" ht="42" customHeight="1">
      <c r="A157" s="21">
        <v>6</v>
      </c>
      <c r="B157" s="408"/>
      <c r="C157" s="282" t="s">
        <v>931</v>
      </c>
      <c r="D157" s="56">
        <v>2</v>
      </c>
      <c r="E157" s="434"/>
      <c r="F157" s="435"/>
      <c r="G157" s="436"/>
      <c r="H157" s="399"/>
      <c r="I157" s="399"/>
      <c r="J157" s="209" t="s">
        <v>821</v>
      </c>
      <c r="K157" s="210"/>
      <c r="L157" s="209" t="s">
        <v>832</v>
      </c>
      <c r="M157" s="227"/>
      <c r="N157" s="212"/>
      <c r="O157" s="212"/>
      <c r="P157" s="213" t="s">
        <v>19</v>
      </c>
      <c r="Q157" s="201"/>
    </row>
    <row r="158" spans="1:17" ht="69" customHeight="1">
      <c r="A158" s="495" t="s">
        <v>118</v>
      </c>
      <c r="B158" s="496"/>
      <c r="C158" s="432" t="s">
        <v>833</v>
      </c>
      <c r="D158" s="433"/>
      <c r="E158" s="433">
        <v>2</v>
      </c>
      <c r="F158" s="433"/>
      <c r="G158" s="433"/>
      <c r="H158" s="46">
        <f>IF(COUNT(D159:D163)=0,"N/A",SUM(D159:D163)/(COUNT(D159:D163)*2))</f>
        <v>0.8</v>
      </c>
      <c r="I158" s="59" t="str">
        <f>IF(H158="N/A","غير قابل للتطبيق", IF(H158&gt;=80%,"مطبق بشكل كامل",IF(H158&gt;=50%,"مطبق بشكل جزئي","غير مطبق ")))</f>
        <v>مطبق بشكل كامل</v>
      </c>
      <c r="J158" s="217"/>
      <c r="K158" s="217"/>
      <c r="L158" s="217"/>
      <c r="M158" s="217"/>
      <c r="N158" s="217"/>
      <c r="O158" s="217"/>
      <c r="P158" s="217"/>
      <c r="Q158" s="207"/>
    </row>
    <row r="159" spans="1:17" ht="93.75" customHeight="1">
      <c r="A159" s="21">
        <v>1</v>
      </c>
      <c r="B159" s="278" t="s">
        <v>119</v>
      </c>
      <c r="C159" s="282" t="s">
        <v>932</v>
      </c>
      <c r="D159" s="56">
        <v>2</v>
      </c>
      <c r="E159" s="434"/>
      <c r="F159" s="435"/>
      <c r="G159" s="436"/>
      <c r="H159" s="397"/>
      <c r="I159" s="397"/>
      <c r="J159" s="209" t="s">
        <v>834</v>
      </c>
      <c r="K159" s="210"/>
      <c r="L159" s="210"/>
      <c r="M159" s="227"/>
      <c r="N159" s="212"/>
      <c r="O159" s="212"/>
      <c r="P159" s="213" t="s">
        <v>19</v>
      </c>
      <c r="Q159" s="201"/>
    </row>
    <row r="160" spans="1:17" ht="52.5" customHeight="1">
      <c r="A160" s="21">
        <v>2</v>
      </c>
      <c r="B160" s="406"/>
      <c r="C160" s="282" t="s">
        <v>933</v>
      </c>
      <c r="D160" s="56">
        <v>2</v>
      </c>
      <c r="E160" s="434"/>
      <c r="F160" s="435"/>
      <c r="G160" s="436"/>
      <c r="H160" s="398"/>
      <c r="I160" s="398"/>
      <c r="J160" s="210"/>
      <c r="K160" s="209" t="s">
        <v>25</v>
      </c>
      <c r="L160" s="210"/>
      <c r="M160" s="227"/>
      <c r="N160" s="212"/>
      <c r="O160" s="212"/>
      <c r="P160" s="213" t="s">
        <v>19</v>
      </c>
      <c r="Q160" s="201"/>
    </row>
    <row r="161" spans="1:17" ht="54" customHeight="1">
      <c r="A161" s="21">
        <v>3</v>
      </c>
      <c r="B161" s="407"/>
      <c r="C161" s="282" t="s">
        <v>934</v>
      </c>
      <c r="D161" s="56">
        <v>1</v>
      </c>
      <c r="E161" s="434"/>
      <c r="F161" s="435"/>
      <c r="G161" s="436"/>
      <c r="H161" s="398"/>
      <c r="I161" s="398"/>
      <c r="J161" s="210"/>
      <c r="K161" s="210"/>
      <c r="L161" s="209" t="s">
        <v>835</v>
      </c>
      <c r="M161" s="227"/>
      <c r="N161" s="212"/>
      <c r="O161" s="212"/>
      <c r="P161" s="213" t="s">
        <v>19</v>
      </c>
      <c r="Q161" s="201"/>
    </row>
    <row r="162" spans="1:17" ht="60.75">
      <c r="A162" s="21">
        <v>4</v>
      </c>
      <c r="B162" s="407"/>
      <c r="C162" s="282" t="s">
        <v>935</v>
      </c>
      <c r="D162" s="56">
        <v>1</v>
      </c>
      <c r="E162" s="434"/>
      <c r="F162" s="435"/>
      <c r="G162" s="436"/>
      <c r="H162" s="398"/>
      <c r="I162" s="398"/>
      <c r="J162" s="210"/>
      <c r="K162" s="210"/>
      <c r="L162" s="209" t="s">
        <v>836</v>
      </c>
      <c r="M162" s="227"/>
      <c r="N162" s="212"/>
      <c r="O162" s="212"/>
      <c r="P162" s="213" t="s">
        <v>19</v>
      </c>
      <c r="Q162" s="201"/>
    </row>
    <row r="163" spans="1:17" ht="49.5" customHeight="1">
      <c r="A163" s="21">
        <v>5</v>
      </c>
      <c r="B163" s="408"/>
      <c r="C163" s="282" t="s">
        <v>936</v>
      </c>
      <c r="D163" s="56">
        <v>2</v>
      </c>
      <c r="E163" s="434"/>
      <c r="F163" s="435"/>
      <c r="G163" s="436"/>
      <c r="H163" s="399"/>
      <c r="I163" s="399"/>
      <c r="J163" s="209" t="s">
        <v>821</v>
      </c>
      <c r="K163" s="209" t="s">
        <v>837</v>
      </c>
      <c r="L163" s="209" t="s">
        <v>832</v>
      </c>
      <c r="M163" s="226"/>
      <c r="N163" s="226"/>
      <c r="O163" s="226"/>
      <c r="P163" s="213" t="s">
        <v>19</v>
      </c>
      <c r="Q163" s="201"/>
    </row>
    <row r="164" spans="1:17" ht="57" customHeight="1">
      <c r="A164" s="495" t="s">
        <v>120</v>
      </c>
      <c r="B164" s="496"/>
      <c r="C164" s="451" t="s">
        <v>838</v>
      </c>
      <c r="D164" s="452"/>
      <c r="E164" s="452"/>
      <c r="F164" s="452"/>
      <c r="G164" s="452"/>
      <c r="H164" s="46">
        <f>IF(COUNT(D165:D170)=0,"N/A",SUM(D165:D170)/(COUNT(D165:D170)*2))</f>
        <v>0.66666666666666663</v>
      </c>
      <c r="I164" s="59" t="str">
        <f>IF(H164="N/A","غير قابل للتطبيق", IF(H164&gt;=80%,"مطبق بشكل كامل",IF(H164&gt;=50%,"مطبق بشكل جزئي","غير مطبق ")))</f>
        <v>مطبق بشكل جزئي</v>
      </c>
      <c r="J164" s="217"/>
      <c r="K164" s="217"/>
      <c r="L164" s="217"/>
      <c r="M164" s="217"/>
      <c r="N164" s="217"/>
      <c r="O164" s="217"/>
      <c r="P164" s="217"/>
      <c r="Q164" s="206"/>
    </row>
    <row r="165" spans="1:17" ht="84.75" customHeight="1">
      <c r="A165" s="21">
        <v>1</v>
      </c>
      <c r="B165" s="278" t="s">
        <v>121</v>
      </c>
      <c r="C165" s="282" t="s">
        <v>839</v>
      </c>
      <c r="D165" s="56">
        <v>2</v>
      </c>
      <c r="E165" s="434"/>
      <c r="F165" s="435"/>
      <c r="G165" s="436"/>
      <c r="H165" s="394"/>
      <c r="I165" s="394"/>
      <c r="J165" s="209" t="s">
        <v>122</v>
      </c>
      <c r="K165" s="210"/>
      <c r="L165" s="210"/>
      <c r="M165" s="223"/>
      <c r="N165" s="224"/>
      <c r="O165" s="224"/>
      <c r="P165" s="213" t="s">
        <v>19</v>
      </c>
      <c r="Q165" s="201"/>
    </row>
    <row r="166" spans="1:17" ht="63" customHeight="1">
      <c r="A166" s="21">
        <v>2</v>
      </c>
      <c r="B166" s="400"/>
      <c r="C166" s="282" t="s">
        <v>840</v>
      </c>
      <c r="D166" s="56">
        <v>0</v>
      </c>
      <c r="E166" s="434"/>
      <c r="F166" s="435"/>
      <c r="G166" s="436"/>
      <c r="H166" s="395"/>
      <c r="I166" s="395"/>
      <c r="J166" s="232" t="s">
        <v>353</v>
      </c>
      <c r="K166" s="210"/>
      <c r="L166" s="232" t="s">
        <v>352</v>
      </c>
      <c r="M166" s="223"/>
      <c r="N166" s="233"/>
      <c r="O166" s="233"/>
      <c r="P166" s="213" t="s">
        <v>19</v>
      </c>
      <c r="Q166" s="201"/>
    </row>
    <row r="167" spans="1:17" ht="50.25" customHeight="1">
      <c r="A167" s="21">
        <v>3</v>
      </c>
      <c r="B167" s="401"/>
      <c r="C167" s="282" t="s">
        <v>937</v>
      </c>
      <c r="D167" s="56">
        <v>2</v>
      </c>
      <c r="E167" s="434"/>
      <c r="F167" s="435"/>
      <c r="G167" s="436"/>
      <c r="H167" s="395"/>
      <c r="I167" s="395"/>
      <c r="J167" s="210"/>
      <c r="K167" s="209" t="s">
        <v>123</v>
      </c>
      <c r="L167" s="210"/>
      <c r="M167" s="211"/>
      <c r="N167" s="211"/>
      <c r="O167" s="211"/>
      <c r="P167" s="213" t="s">
        <v>19</v>
      </c>
      <c r="Q167" s="201"/>
    </row>
    <row r="168" spans="1:17" ht="60.75" customHeight="1">
      <c r="A168" s="21">
        <v>4</v>
      </c>
      <c r="B168" s="401"/>
      <c r="C168" s="282" t="s">
        <v>938</v>
      </c>
      <c r="D168" s="56">
        <v>0</v>
      </c>
      <c r="E168" s="434"/>
      <c r="F168" s="435"/>
      <c r="G168" s="436"/>
      <c r="H168" s="395"/>
      <c r="I168" s="395"/>
      <c r="J168" s="232" t="s">
        <v>354</v>
      </c>
      <c r="K168" s="210"/>
      <c r="L168" s="232" t="s">
        <v>355</v>
      </c>
      <c r="M168" s="223"/>
      <c r="N168" s="224"/>
      <c r="O168" s="224"/>
      <c r="P168" s="213" t="s">
        <v>19</v>
      </c>
      <c r="Q168" s="201"/>
    </row>
    <row r="169" spans="1:17" ht="51" customHeight="1">
      <c r="A169" s="21">
        <v>5</v>
      </c>
      <c r="B169" s="401"/>
      <c r="C169" s="282" t="s">
        <v>939</v>
      </c>
      <c r="D169" s="56">
        <v>2</v>
      </c>
      <c r="E169" s="434"/>
      <c r="F169" s="435"/>
      <c r="G169" s="436"/>
      <c r="H169" s="395"/>
      <c r="I169" s="395"/>
      <c r="J169" s="232" t="s">
        <v>70</v>
      </c>
      <c r="K169" s="210"/>
      <c r="L169" s="210"/>
      <c r="M169" s="225"/>
      <c r="N169" s="225"/>
      <c r="O169" s="225"/>
      <c r="P169" s="213" t="s">
        <v>19</v>
      </c>
      <c r="Q169" s="201"/>
    </row>
    <row r="170" spans="1:17" ht="41.25" customHeight="1">
      <c r="A170" s="21">
        <v>6</v>
      </c>
      <c r="B170" s="402"/>
      <c r="C170" s="282" t="s">
        <v>940</v>
      </c>
      <c r="D170" s="56">
        <v>2</v>
      </c>
      <c r="E170" s="434"/>
      <c r="F170" s="435"/>
      <c r="G170" s="436"/>
      <c r="H170" s="396"/>
      <c r="I170" s="396"/>
      <c r="J170" s="209" t="s">
        <v>834</v>
      </c>
      <c r="K170" s="210"/>
      <c r="L170" s="210"/>
      <c r="M170" s="223"/>
      <c r="N170" s="224"/>
      <c r="O170" s="224"/>
      <c r="P170" s="213" t="s">
        <v>19</v>
      </c>
      <c r="Q170" s="201"/>
    </row>
    <row r="171" spans="1:17" ht="66" customHeight="1">
      <c r="A171" s="495" t="s">
        <v>124</v>
      </c>
      <c r="B171" s="496"/>
      <c r="C171" s="432" t="s">
        <v>730</v>
      </c>
      <c r="D171" s="433"/>
      <c r="E171" s="433"/>
      <c r="F171" s="433"/>
      <c r="G171" s="433"/>
      <c r="H171" s="46">
        <f>IF(COUNT(D172:D177)=0,"N/A",SUM(D172:D177)/(COUNT(D172:D177)*2))</f>
        <v>0.75</v>
      </c>
      <c r="I171" s="59" t="str">
        <f>IF(H171="N/A","غير قابل للتطبيق", IF(H171&gt;=80%,"مطبق بشكل كامل",IF(H171&gt;=50%,"مطبق بشكل جزئي","غير مطبق ")))</f>
        <v>مطبق بشكل جزئي</v>
      </c>
      <c r="J171" s="217"/>
      <c r="K171" s="217"/>
      <c r="L171" s="217"/>
      <c r="M171" s="217"/>
      <c r="N171" s="217"/>
      <c r="O171" s="217"/>
      <c r="P171" s="217"/>
      <c r="Q171" s="206"/>
    </row>
    <row r="172" spans="1:17" ht="68.25" customHeight="1">
      <c r="A172" s="21">
        <v>1</v>
      </c>
      <c r="B172" s="278" t="s">
        <v>125</v>
      </c>
      <c r="C172" s="282" t="s">
        <v>941</v>
      </c>
      <c r="D172" s="260">
        <v>2</v>
      </c>
      <c r="E172" s="429"/>
      <c r="F172" s="430"/>
      <c r="G172" s="431"/>
      <c r="H172" s="394"/>
      <c r="I172" s="394"/>
      <c r="J172" s="209" t="s">
        <v>126</v>
      </c>
      <c r="K172" s="210"/>
      <c r="L172" s="210"/>
      <c r="M172" s="223"/>
      <c r="N172" s="224"/>
      <c r="O172" s="224"/>
      <c r="P172" s="213" t="s">
        <v>19</v>
      </c>
      <c r="Q172" s="201"/>
    </row>
    <row r="173" spans="1:17" ht="47.25" customHeight="1">
      <c r="A173" s="21">
        <v>2</v>
      </c>
      <c r="B173" s="419"/>
      <c r="C173" s="282" t="s">
        <v>942</v>
      </c>
      <c r="D173" s="260">
        <v>2</v>
      </c>
      <c r="E173" s="429"/>
      <c r="F173" s="430"/>
      <c r="G173" s="431"/>
      <c r="H173" s="395"/>
      <c r="I173" s="395"/>
      <c r="J173" s="209" t="s">
        <v>34</v>
      </c>
      <c r="K173" s="209" t="s">
        <v>25</v>
      </c>
      <c r="L173" s="210"/>
      <c r="M173" s="223"/>
      <c r="N173" s="224"/>
      <c r="O173" s="224"/>
      <c r="P173" s="213" t="s">
        <v>19</v>
      </c>
      <c r="Q173" s="201"/>
    </row>
    <row r="174" spans="1:17" ht="75" customHeight="1">
      <c r="A174" s="21">
        <v>3</v>
      </c>
      <c r="B174" s="420"/>
      <c r="C174" s="282" t="s">
        <v>943</v>
      </c>
      <c r="D174" s="260">
        <v>2</v>
      </c>
      <c r="E174" s="429"/>
      <c r="F174" s="430"/>
      <c r="G174" s="431"/>
      <c r="H174" s="395"/>
      <c r="I174" s="395"/>
      <c r="J174" s="209" t="s">
        <v>127</v>
      </c>
      <c r="K174" s="210"/>
      <c r="L174" s="210"/>
      <c r="M174" s="223"/>
      <c r="N174" s="224"/>
      <c r="O174" s="224"/>
      <c r="P174" s="213" t="s">
        <v>19</v>
      </c>
      <c r="Q174" s="201"/>
    </row>
    <row r="175" spans="1:17" ht="87.75" customHeight="1">
      <c r="A175" s="21">
        <v>4</v>
      </c>
      <c r="B175" s="420"/>
      <c r="C175" s="282" t="s">
        <v>944</v>
      </c>
      <c r="D175" s="260">
        <v>0</v>
      </c>
      <c r="E175" s="429"/>
      <c r="F175" s="430"/>
      <c r="G175" s="431"/>
      <c r="H175" s="395"/>
      <c r="I175" s="395"/>
      <c r="J175" s="210"/>
      <c r="K175" s="210"/>
      <c r="L175" s="209" t="s">
        <v>128</v>
      </c>
      <c r="M175" s="223"/>
      <c r="N175" s="224"/>
      <c r="O175" s="224"/>
      <c r="P175" s="213" t="s">
        <v>19</v>
      </c>
      <c r="Q175" s="201"/>
    </row>
    <row r="176" spans="1:17" ht="54.75" customHeight="1">
      <c r="A176" s="21">
        <v>5</v>
      </c>
      <c r="B176" s="420"/>
      <c r="C176" s="282" t="s">
        <v>945</v>
      </c>
      <c r="D176" s="260">
        <v>1</v>
      </c>
      <c r="E176" s="429"/>
      <c r="F176" s="430"/>
      <c r="G176" s="431"/>
      <c r="H176" s="395"/>
      <c r="I176" s="395"/>
      <c r="J176" s="210"/>
      <c r="K176" s="210"/>
      <c r="L176" s="209" t="s">
        <v>841</v>
      </c>
      <c r="M176" s="223"/>
      <c r="N176" s="224"/>
      <c r="O176" s="224"/>
      <c r="P176" s="213" t="s">
        <v>19</v>
      </c>
      <c r="Q176" s="201"/>
    </row>
    <row r="177" spans="1:17" ht="69" customHeight="1">
      <c r="A177" s="21">
        <v>6</v>
      </c>
      <c r="B177" s="421"/>
      <c r="C177" s="282" t="s">
        <v>946</v>
      </c>
      <c r="D177" s="260">
        <v>2</v>
      </c>
      <c r="E177" s="429"/>
      <c r="F177" s="430"/>
      <c r="G177" s="431"/>
      <c r="H177" s="396"/>
      <c r="I177" s="396"/>
      <c r="J177" s="209" t="s">
        <v>129</v>
      </c>
      <c r="K177" s="210"/>
      <c r="L177" s="209" t="s">
        <v>36</v>
      </c>
      <c r="M177" s="223"/>
      <c r="N177" s="224"/>
      <c r="O177" s="224"/>
      <c r="P177" s="213" t="s">
        <v>19</v>
      </c>
      <c r="Q177" s="201"/>
    </row>
    <row r="178" spans="1:17" ht="57.75" customHeight="1">
      <c r="A178" s="495" t="s">
        <v>130</v>
      </c>
      <c r="B178" s="496"/>
      <c r="C178" s="432" t="s">
        <v>842</v>
      </c>
      <c r="D178" s="433"/>
      <c r="E178" s="433">
        <v>2</v>
      </c>
      <c r="F178" s="433"/>
      <c r="G178" s="433"/>
      <c r="H178" s="46">
        <f>IF(COUNT(D179:D184)=0,"N/A",SUM(D179:D184)/(COUNT(D179:D184)*2))</f>
        <v>0.91666666666666663</v>
      </c>
      <c r="I178" s="59" t="str">
        <f>IF(H178="N/A","غير قابل للتطبيق", IF(H178&gt;=80%,"مطبق بشكل كامل",IF(H178&gt;=50%,"مطبق بشكل جزئي","غير مطبق ")))</f>
        <v>مطبق بشكل كامل</v>
      </c>
      <c r="J178" s="217"/>
      <c r="K178" s="217"/>
      <c r="L178" s="217"/>
      <c r="M178" s="217"/>
      <c r="N178" s="217"/>
      <c r="O178" s="217"/>
      <c r="P178" s="217"/>
      <c r="Q178" s="208"/>
    </row>
    <row r="179" spans="1:17" ht="52.5" customHeight="1">
      <c r="A179" s="21">
        <v>1</v>
      </c>
      <c r="B179" s="278" t="s">
        <v>131</v>
      </c>
      <c r="C179" s="282" t="s">
        <v>947</v>
      </c>
      <c r="D179" s="277">
        <v>2</v>
      </c>
      <c r="E179" s="429"/>
      <c r="F179" s="430"/>
      <c r="G179" s="431"/>
      <c r="H179" s="409"/>
      <c r="I179" s="409"/>
      <c r="J179" s="209" t="s">
        <v>843</v>
      </c>
      <c r="K179" s="210"/>
      <c r="L179" s="210"/>
      <c r="M179" s="223"/>
      <c r="N179" s="224"/>
      <c r="O179" s="224"/>
      <c r="P179" s="213" t="s">
        <v>19</v>
      </c>
      <c r="Q179" s="201"/>
    </row>
    <row r="180" spans="1:17" ht="48" customHeight="1">
      <c r="A180" s="21">
        <v>2</v>
      </c>
      <c r="B180" s="416"/>
      <c r="C180" s="282" t="s">
        <v>948</v>
      </c>
      <c r="D180" s="277">
        <v>2</v>
      </c>
      <c r="E180" s="429"/>
      <c r="F180" s="430"/>
      <c r="G180" s="431"/>
      <c r="H180" s="410"/>
      <c r="I180" s="410"/>
      <c r="J180" s="209" t="s">
        <v>132</v>
      </c>
      <c r="K180" s="209" t="s">
        <v>392</v>
      </c>
      <c r="L180" s="210"/>
      <c r="M180" s="223"/>
      <c r="N180" s="224"/>
      <c r="O180" s="224"/>
      <c r="P180" s="213" t="s">
        <v>19</v>
      </c>
      <c r="Q180" s="201"/>
    </row>
    <row r="181" spans="1:17" ht="52.5" customHeight="1">
      <c r="A181" s="21">
        <v>3</v>
      </c>
      <c r="B181" s="417"/>
      <c r="C181" s="282" t="s">
        <v>949</v>
      </c>
      <c r="D181" s="277">
        <v>2</v>
      </c>
      <c r="E181" s="429"/>
      <c r="F181" s="430"/>
      <c r="G181" s="431"/>
      <c r="H181" s="410"/>
      <c r="I181" s="410"/>
      <c r="J181" s="209" t="s">
        <v>844</v>
      </c>
      <c r="K181" s="209" t="s">
        <v>133</v>
      </c>
      <c r="L181" s="210"/>
      <c r="M181" s="223"/>
      <c r="N181" s="224"/>
      <c r="O181" s="224"/>
      <c r="P181" s="213" t="s">
        <v>19</v>
      </c>
      <c r="Q181" s="201"/>
    </row>
    <row r="182" spans="1:17" ht="90" customHeight="1">
      <c r="A182" s="21">
        <v>4</v>
      </c>
      <c r="B182" s="417"/>
      <c r="C182" s="282" t="s">
        <v>950</v>
      </c>
      <c r="D182" s="277">
        <v>1</v>
      </c>
      <c r="E182" s="429"/>
      <c r="F182" s="430"/>
      <c r="G182" s="431"/>
      <c r="H182" s="410"/>
      <c r="I182" s="410"/>
      <c r="J182" s="209" t="s">
        <v>845</v>
      </c>
      <c r="K182" s="209" t="s">
        <v>846</v>
      </c>
      <c r="L182" s="209" t="s">
        <v>847</v>
      </c>
      <c r="M182" s="211"/>
      <c r="N182" s="211"/>
      <c r="O182" s="211"/>
      <c r="P182" s="213" t="s">
        <v>19</v>
      </c>
      <c r="Q182" s="201"/>
    </row>
    <row r="183" spans="1:17" ht="66" customHeight="1">
      <c r="A183" s="21">
        <v>5</v>
      </c>
      <c r="B183" s="417"/>
      <c r="C183" s="282" t="s">
        <v>661</v>
      </c>
      <c r="D183" s="277">
        <v>2</v>
      </c>
      <c r="E183" s="429"/>
      <c r="F183" s="430"/>
      <c r="G183" s="431"/>
      <c r="H183" s="410"/>
      <c r="I183" s="410"/>
      <c r="J183" s="210"/>
      <c r="K183" s="210"/>
      <c r="L183" s="209" t="s">
        <v>848</v>
      </c>
      <c r="M183" s="223"/>
      <c r="N183" s="224"/>
      <c r="O183" s="224"/>
      <c r="P183" s="213" t="s">
        <v>19</v>
      </c>
      <c r="Q183" s="201"/>
    </row>
    <row r="184" spans="1:17" ht="40.5" customHeight="1">
      <c r="A184" s="21">
        <v>6</v>
      </c>
      <c r="B184" s="418"/>
      <c r="C184" s="282" t="s">
        <v>662</v>
      </c>
      <c r="D184" s="277">
        <v>2</v>
      </c>
      <c r="E184" s="429"/>
      <c r="F184" s="430"/>
      <c r="G184" s="431"/>
      <c r="H184" s="411"/>
      <c r="I184" s="411"/>
      <c r="J184" s="209" t="s">
        <v>821</v>
      </c>
      <c r="K184" s="210"/>
      <c r="L184" s="209" t="s">
        <v>832</v>
      </c>
      <c r="M184" s="225"/>
      <c r="N184" s="225"/>
      <c r="O184" s="225"/>
      <c r="P184" s="213" t="s">
        <v>19</v>
      </c>
      <c r="Q184" s="201"/>
    </row>
    <row r="185" spans="1:17" ht="69.75" customHeight="1">
      <c r="A185" s="495" t="s">
        <v>134</v>
      </c>
      <c r="B185" s="496"/>
      <c r="C185" s="432" t="s">
        <v>849</v>
      </c>
      <c r="D185" s="433"/>
      <c r="E185" s="433"/>
      <c r="F185" s="433"/>
      <c r="G185" s="433"/>
      <c r="H185" s="46">
        <f>IF(COUNT(D186:D191)=0,"N/A",SUM(D186:D191)/(COUNT(D186:D191)*2))</f>
        <v>0.41666666666666669</v>
      </c>
      <c r="I185" s="59" t="str">
        <f>IF(H185="N/A","غير قابل للتطبيق", IF(H185&gt;=80%,"مطبق بشكل كامل",IF(H185&gt;=50%,"مطبق بشكل جزئي","غير مطبق ")))</f>
        <v xml:space="preserve">غير مطبق </v>
      </c>
      <c r="J185" s="217"/>
      <c r="K185" s="217"/>
      <c r="L185" s="217"/>
      <c r="M185" s="217"/>
      <c r="N185" s="217"/>
      <c r="O185" s="217"/>
      <c r="P185" s="217"/>
      <c r="Q185" s="208"/>
    </row>
    <row r="186" spans="1:17" ht="48" customHeight="1">
      <c r="A186" s="104">
        <v>1</v>
      </c>
      <c r="B186" s="278" t="s">
        <v>135</v>
      </c>
      <c r="C186" s="282" t="s">
        <v>951</v>
      </c>
      <c r="D186" s="277">
        <v>0</v>
      </c>
      <c r="E186" s="429"/>
      <c r="F186" s="430"/>
      <c r="G186" s="431"/>
      <c r="H186" s="409"/>
      <c r="I186" s="409"/>
      <c r="J186" s="209" t="s">
        <v>136</v>
      </c>
      <c r="K186" s="210"/>
      <c r="L186" s="210"/>
      <c r="M186" s="223"/>
      <c r="N186" s="224"/>
      <c r="O186" s="224"/>
      <c r="P186" s="213" t="s">
        <v>19</v>
      </c>
      <c r="Q186" s="201"/>
    </row>
    <row r="187" spans="1:17" ht="54" customHeight="1">
      <c r="A187" s="104">
        <v>2</v>
      </c>
      <c r="B187" s="406"/>
      <c r="C187" s="282" t="s">
        <v>952</v>
      </c>
      <c r="D187" s="277">
        <v>2</v>
      </c>
      <c r="E187" s="429"/>
      <c r="F187" s="430"/>
      <c r="G187" s="431"/>
      <c r="H187" s="410"/>
      <c r="I187" s="410"/>
      <c r="J187" s="209" t="s">
        <v>132</v>
      </c>
      <c r="K187" s="209" t="s">
        <v>137</v>
      </c>
      <c r="L187" s="210"/>
      <c r="M187" s="223"/>
      <c r="N187" s="224"/>
      <c r="O187" s="224"/>
      <c r="P187" s="213" t="s">
        <v>19</v>
      </c>
      <c r="Q187" s="201"/>
    </row>
    <row r="188" spans="1:17" ht="54" customHeight="1">
      <c r="A188" s="104">
        <v>3</v>
      </c>
      <c r="B188" s="407"/>
      <c r="C188" s="282" t="s">
        <v>953</v>
      </c>
      <c r="D188" s="277">
        <v>0</v>
      </c>
      <c r="E188" s="429"/>
      <c r="F188" s="430"/>
      <c r="G188" s="431"/>
      <c r="H188" s="410"/>
      <c r="I188" s="410"/>
      <c r="J188" s="209" t="s">
        <v>138</v>
      </c>
      <c r="K188" s="210"/>
      <c r="L188" s="210"/>
      <c r="M188" s="223"/>
      <c r="N188" s="224"/>
      <c r="O188" s="224"/>
      <c r="P188" s="213" t="s">
        <v>19</v>
      </c>
      <c r="Q188" s="201"/>
    </row>
    <row r="189" spans="1:17" ht="66" customHeight="1">
      <c r="A189" s="104">
        <v>4</v>
      </c>
      <c r="B189" s="407"/>
      <c r="C189" s="282" t="s">
        <v>954</v>
      </c>
      <c r="D189" s="277">
        <v>0</v>
      </c>
      <c r="E189" s="429"/>
      <c r="F189" s="430"/>
      <c r="G189" s="431"/>
      <c r="H189" s="410"/>
      <c r="I189" s="410"/>
      <c r="J189" s="209" t="s">
        <v>850</v>
      </c>
      <c r="K189" s="209" t="s">
        <v>851</v>
      </c>
      <c r="L189" s="209" t="s">
        <v>139</v>
      </c>
      <c r="M189" s="223"/>
      <c r="N189" s="224"/>
      <c r="O189" s="224"/>
      <c r="P189" s="213" t="s">
        <v>19</v>
      </c>
      <c r="Q189" s="201"/>
    </row>
    <row r="190" spans="1:17" ht="66" customHeight="1">
      <c r="A190" s="104">
        <v>5</v>
      </c>
      <c r="B190" s="407"/>
      <c r="C190" s="282" t="s">
        <v>955</v>
      </c>
      <c r="D190" s="277">
        <v>1</v>
      </c>
      <c r="E190" s="429"/>
      <c r="F190" s="430"/>
      <c r="G190" s="431"/>
      <c r="H190" s="410"/>
      <c r="I190" s="410"/>
      <c r="J190" s="209" t="s">
        <v>397</v>
      </c>
      <c r="K190" s="210"/>
      <c r="L190" s="209" t="s">
        <v>18</v>
      </c>
      <c r="M190" s="225"/>
      <c r="N190" s="225"/>
      <c r="O190" s="225"/>
      <c r="P190" s="213" t="s">
        <v>19</v>
      </c>
      <c r="Q190" s="201"/>
    </row>
    <row r="191" spans="1:17" ht="50.25" customHeight="1">
      <c r="A191" s="104">
        <v>6</v>
      </c>
      <c r="B191" s="408"/>
      <c r="C191" s="282" t="s">
        <v>956</v>
      </c>
      <c r="D191" s="277">
        <v>2</v>
      </c>
      <c r="E191" s="429"/>
      <c r="F191" s="430"/>
      <c r="G191" s="431"/>
      <c r="H191" s="411"/>
      <c r="I191" s="411"/>
      <c r="J191" s="209" t="s">
        <v>821</v>
      </c>
      <c r="K191" s="210"/>
      <c r="L191" s="209" t="s">
        <v>832</v>
      </c>
      <c r="M191" s="223"/>
      <c r="N191" s="224"/>
      <c r="O191" s="224"/>
      <c r="P191" s="213" t="s">
        <v>19</v>
      </c>
      <c r="Q191" s="201"/>
    </row>
    <row r="192" spans="1:17" ht="35.25" customHeight="1">
      <c r="B192" s="13"/>
      <c r="C192" s="19"/>
      <c r="D192" s="13"/>
      <c r="E192" s="25"/>
      <c r="F192" s="13"/>
      <c r="G192" s="13"/>
      <c r="H192" s="428" t="s">
        <v>744</v>
      </c>
      <c r="I192" s="428"/>
      <c r="J192" s="13"/>
      <c r="K192" s="13"/>
      <c r="L192" s="13"/>
      <c r="M192" s="13"/>
      <c r="N192" s="13"/>
      <c r="O192" s="13"/>
      <c r="P192" s="13"/>
      <c r="Q192"/>
    </row>
    <row r="193" spans="2:17" ht="50.25" customHeight="1">
      <c r="B193" s="13"/>
      <c r="C193" s="19"/>
      <c r="D193" s="13"/>
      <c r="E193" s="25"/>
      <c r="F193" s="13"/>
      <c r="G193" s="13"/>
      <c r="H193" s="412">
        <f>AVERAGE(H12:H191)</f>
        <v>0.80327380952380967</v>
      </c>
      <c r="I193" s="413"/>
      <c r="J193" s="13"/>
      <c r="K193" s="13"/>
      <c r="L193" s="13"/>
      <c r="M193" s="13"/>
      <c r="N193" s="13"/>
      <c r="Q193"/>
    </row>
    <row r="194" spans="2:17">
      <c r="Q194"/>
    </row>
    <row r="195" spans="2:17">
      <c r="Q195"/>
    </row>
    <row r="196" spans="2:17">
      <c r="Q196"/>
    </row>
    <row r="197" spans="2:17">
      <c r="Q197"/>
    </row>
    <row r="198" spans="2:17">
      <c r="Q198"/>
    </row>
    <row r="199" spans="2:17">
      <c r="Q199"/>
    </row>
    <row r="200" spans="2:17">
      <c r="Q200"/>
    </row>
    <row r="201" spans="2:17">
      <c r="Q201"/>
    </row>
    <row r="202" spans="2:17">
      <c r="Q202"/>
    </row>
    <row r="203" spans="2:17">
      <c r="Q203"/>
    </row>
    <row r="204" spans="2:17">
      <c r="Q204"/>
    </row>
    <row r="205" spans="2:17">
      <c r="Q205"/>
    </row>
    <row r="206" spans="2:17">
      <c r="Q206"/>
    </row>
    <row r="207" spans="2:17">
      <c r="Q207"/>
    </row>
    <row r="208" spans="2:17">
      <c r="Q208"/>
    </row>
    <row r="209" spans="17:17">
      <c r="Q209"/>
    </row>
    <row r="210" spans="17:17">
      <c r="Q210"/>
    </row>
    <row r="211" spans="17:17">
      <c r="Q211"/>
    </row>
    <row r="212" spans="17:17">
      <c r="Q212"/>
    </row>
    <row r="213" spans="17:17">
      <c r="Q213"/>
    </row>
    <row r="214" spans="17:17">
      <c r="Q214"/>
    </row>
    <row r="215" spans="17:17">
      <c r="Q215"/>
    </row>
    <row r="216" spans="17:17">
      <c r="Q216"/>
    </row>
    <row r="217" spans="17:17">
      <c r="Q217"/>
    </row>
    <row r="218" spans="17:17">
      <c r="Q218"/>
    </row>
    <row r="219" spans="17:17">
      <c r="Q219"/>
    </row>
    <row r="220" spans="17:17">
      <c r="Q220"/>
    </row>
    <row r="221" spans="17:17">
      <c r="Q221"/>
    </row>
    <row r="222" spans="17:17">
      <c r="Q222"/>
    </row>
    <row r="223" spans="17:17">
      <c r="Q223"/>
    </row>
    <row r="224" spans="17:17">
      <c r="Q224"/>
    </row>
    <row r="225" spans="17:17">
      <c r="Q225"/>
    </row>
    <row r="226" spans="17:17">
      <c r="Q226"/>
    </row>
    <row r="227" spans="17:17">
      <c r="Q227"/>
    </row>
    <row r="228" spans="17:17">
      <c r="Q228"/>
    </row>
    <row r="229" spans="17:17">
      <c r="Q229"/>
    </row>
    <row r="230" spans="17:17">
      <c r="Q230"/>
    </row>
    <row r="231" spans="17:17">
      <c r="Q231"/>
    </row>
    <row r="232" spans="17:17">
      <c r="Q232"/>
    </row>
    <row r="233" spans="17:17">
      <c r="Q233"/>
    </row>
    <row r="234" spans="17:17">
      <c r="Q234"/>
    </row>
    <row r="235" spans="17:17">
      <c r="Q235"/>
    </row>
    <row r="236" spans="17:17">
      <c r="Q236"/>
    </row>
    <row r="237" spans="17:17">
      <c r="Q237"/>
    </row>
    <row r="238" spans="17:17">
      <c r="Q238"/>
    </row>
    <row r="239" spans="17:17">
      <c r="Q239"/>
    </row>
    <row r="240" spans="17:17">
      <c r="Q240"/>
    </row>
    <row r="241" spans="17:17">
      <c r="Q241"/>
    </row>
    <row r="242" spans="17:17">
      <c r="Q242"/>
    </row>
    <row r="243" spans="17:17">
      <c r="Q243"/>
    </row>
    <row r="244" spans="17:17">
      <c r="Q244"/>
    </row>
    <row r="245" spans="17:17">
      <c r="Q245"/>
    </row>
    <row r="246" spans="17:17">
      <c r="Q246"/>
    </row>
    <row r="247" spans="17:17">
      <c r="Q247"/>
    </row>
    <row r="248" spans="17:17">
      <c r="Q248"/>
    </row>
    <row r="249" spans="17:17">
      <c r="Q249"/>
    </row>
    <row r="250" spans="17:17">
      <c r="Q250"/>
    </row>
    <row r="251" spans="17:17">
      <c r="Q251"/>
    </row>
    <row r="252" spans="17:17">
      <c r="Q252"/>
    </row>
    <row r="253" spans="17:17">
      <c r="Q253"/>
    </row>
    <row r="254" spans="17:17">
      <c r="Q254"/>
    </row>
    <row r="255" spans="17:17">
      <c r="Q255"/>
    </row>
    <row r="256" spans="17:17">
      <c r="Q256"/>
    </row>
    <row r="257" spans="17:17">
      <c r="Q257"/>
    </row>
    <row r="258" spans="17:17">
      <c r="Q258"/>
    </row>
    <row r="259" spans="17:17">
      <c r="Q259"/>
    </row>
    <row r="260" spans="17:17">
      <c r="Q260"/>
    </row>
    <row r="261" spans="17:17">
      <c r="Q261"/>
    </row>
    <row r="262" spans="17:17">
      <c r="Q262"/>
    </row>
    <row r="263" spans="17:17">
      <c r="Q263"/>
    </row>
    <row r="264" spans="17:17">
      <c r="Q264"/>
    </row>
    <row r="265" spans="17:17">
      <c r="Q265"/>
    </row>
    <row r="266" spans="17:17">
      <c r="Q266"/>
    </row>
    <row r="267" spans="17:17">
      <c r="Q267"/>
    </row>
    <row r="268" spans="17:17">
      <c r="Q268"/>
    </row>
    <row r="269" spans="17:17">
      <c r="Q269"/>
    </row>
    <row r="270" spans="17:17">
      <c r="Q270"/>
    </row>
    <row r="271" spans="17:17">
      <c r="Q271"/>
    </row>
    <row r="272" spans="17:17">
      <c r="Q272"/>
    </row>
    <row r="273" spans="17:17">
      <c r="Q273"/>
    </row>
    <row r="274" spans="17:17">
      <c r="Q274"/>
    </row>
    <row r="275" spans="17:17">
      <c r="Q275"/>
    </row>
    <row r="276" spans="17:17">
      <c r="Q276"/>
    </row>
    <row r="277" spans="17:17">
      <c r="Q277"/>
    </row>
    <row r="278" spans="17:17">
      <c r="Q278"/>
    </row>
    <row r="279" spans="17:17">
      <c r="Q279"/>
    </row>
    <row r="280" spans="17:17">
      <c r="Q280"/>
    </row>
    <row r="281" spans="17:17">
      <c r="Q281"/>
    </row>
    <row r="282" spans="17:17">
      <c r="Q282"/>
    </row>
    <row r="283" spans="17:17">
      <c r="Q283"/>
    </row>
    <row r="284" spans="17:17">
      <c r="Q284"/>
    </row>
    <row r="285" spans="17:17">
      <c r="Q285"/>
    </row>
    <row r="286" spans="17:17">
      <c r="Q286"/>
    </row>
    <row r="287" spans="17:17">
      <c r="Q287"/>
    </row>
    <row r="288" spans="17:17">
      <c r="Q288"/>
    </row>
    <row r="289" spans="17:17">
      <c r="Q289"/>
    </row>
    <row r="290" spans="17:17">
      <c r="Q290"/>
    </row>
    <row r="291" spans="17:17">
      <c r="Q291"/>
    </row>
    <row r="292" spans="17:17">
      <c r="Q292"/>
    </row>
    <row r="293" spans="17:17">
      <c r="Q293"/>
    </row>
    <row r="294" spans="17:17">
      <c r="Q294"/>
    </row>
    <row r="295" spans="17:17">
      <c r="Q295"/>
    </row>
    <row r="296" spans="17:17">
      <c r="Q296"/>
    </row>
    <row r="297" spans="17:17">
      <c r="Q297"/>
    </row>
    <row r="298" spans="17:17">
      <c r="Q298"/>
    </row>
    <row r="299" spans="17:17">
      <c r="Q299"/>
    </row>
    <row r="300" spans="17:17">
      <c r="Q300"/>
    </row>
    <row r="301" spans="17:17">
      <c r="Q301"/>
    </row>
    <row r="302" spans="17:17">
      <c r="Q302"/>
    </row>
    <row r="303" spans="17:17">
      <c r="Q303"/>
    </row>
    <row r="304" spans="17:17">
      <c r="Q304"/>
    </row>
    <row r="305" spans="17:17">
      <c r="Q305"/>
    </row>
    <row r="306" spans="17:17">
      <c r="Q306"/>
    </row>
    <row r="307" spans="17:17">
      <c r="Q307"/>
    </row>
    <row r="308" spans="17:17">
      <c r="Q308"/>
    </row>
    <row r="309" spans="17:17">
      <c r="Q309"/>
    </row>
    <row r="310" spans="17:17">
      <c r="Q310"/>
    </row>
    <row r="311" spans="17:17">
      <c r="Q311"/>
    </row>
    <row r="312" spans="17:17">
      <c r="Q312"/>
    </row>
    <row r="313" spans="17:17">
      <c r="Q313"/>
    </row>
    <row r="314" spans="17:17">
      <c r="Q314"/>
    </row>
    <row r="315" spans="17:17">
      <c r="Q315"/>
    </row>
    <row r="316" spans="17:17">
      <c r="Q316"/>
    </row>
    <row r="317" spans="17:17">
      <c r="Q317"/>
    </row>
    <row r="318" spans="17:17">
      <c r="Q318"/>
    </row>
    <row r="319" spans="17:17">
      <c r="Q319"/>
    </row>
    <row r="320" spans="17:17">
      <c r="Q320"/>
    </row>
    <row r="321" spans="17:17">
      <c r="Q321"/>
    </row>
    <row r="322" spans="17:17">
      <c r="Q322"/>
    </row>
    <row r="323" spans="17:17">
      <c r="Q323"/>
    </row>
    <row r="324" spans="17:17">
      <c r="Q324"/>
    </row>
    <row r="325" spans="17:17">
      <c r="Q325"/>
    </row>
    <row r="326" spans="17:17">
      <c r="Q326"/>
    </row>
    <row r="327" spans="17:17">
      <c r="Q327"/>
    </row>
    <row r="328" spans="17:17">
      <c r="Q328"/>
    </row>
    <row r="329" spans="17:17">
      <c r="Q329"/>
    </row>
    <row r="330" spans="17:17">
      <c r="Q330"/>
    </row>
    <row r="331" spans="17:17">
      <c r="Q331"/>
    </row>
    <row r="332" spans="17:17">
      <c r="Q332"/>
    </row>
    <row r="333" spans="17:17">
      <c r="Q333"/>
    </row>
    <row r="334" spans="17:17">
      <c r="Q334"/>
    </row>
    <row r="335" spans="17:17">
      <c r="Q335"/>
    </row>
    <row r="336" spans="17:17">
      <c r="Q336"/>
    </row>
    <row r="337" spans="17:17">
      <c r="Q337"/>
    </row>
    <row r="338" spans="17:17">
      <c r="Q338"/>
    </row>
    <row r="339" spans="17:17">
      <c r="Q339"/>
    </row>
    <row r="340" spans="17:17">
      <c r="Q340"/>
    </row>
    <row r="341" spans="17:17">
      <c r="Q341"/>
    </row>
    <row r="342" spans="17:17">
      <c r="Q342"/>
    </row>
    <row r="343" spans="17:17">
      <c r="Q343"/>
    </row>
    <row r="344" spans="17:17">
      <c r="Q344"/>
    </row>
    <row r="345" spans="17:17">
      <c r="Q345"/>
    </row>
    <row r="346" spans="17:17">
      <c r="Q346"/>
    </row>
    <row r="347" spans="17:17">
      <c r="Q347"/>
    </row>
    <row r="348" spans="17:17">
      <c r="Q348"/>
    </row>
  </sheetData>
  <sheetProtection algorithmName="SHA-512" hashValue="Xm2/xj4ntC1fzkF12NmOOAZlF6MXkX9qHTeJVenbloBuFqtFpOhcxSELl3WHzWV3UeFfgf9VDRw7LsIDM/9zOA==" saltValue="TIV5UNlzLlqyNowYqMBPMA==" spinCount="100000" sheet="1" objects="1" selectLockedCells="1"/>
  <mergeCells count="303">
    <mergeCell ref="N12:P12"/>
    <mergeCell ref="E13:G13"/>
    <mergeCell ref="E14:G14"/>
    <mergeCell ref="A19:B19"/>
    <mergeCell ref="A25:B25"/>
    <mergeCell ref="A31:B31"/>
    <mergeCell ref="A37:B37"/>
    <mergeCell ref="A44:B44"/>
    <mergeCell ref="A51:B51"/>
    <mergeCell ref="C12:G12"/>
    <mergeCell ref="H20:H24"/>
    <mergeCell ref="E21:G21"/>
    <mergeCell ref="C25:G25"/>
    <mergeCell ref="E26:G26"/>
    <mergeCell ref="E27:G27"/>
    <mergeCell ref="E28:G28"/>
    <mergeCell ref="E29:G29"/>
    <mergeCell ref="N37:P37"/>
    <mergeCell ref="E30:G30"/>
    <mergeCell ref="C31:G31"/>
    <mergeCell ref="E34:G34"/>
    <mergeCell ref="E35:G35"/>
    <mergeCell ref="E36:G36"/>
    <mergeCell ref="C37:G37"/>
    <mergeCell ref="A57:B57"/>
    <mergeCell ref="A63:B63"/>
    <mergeCell ref="A69:B69"/>
    <mergeCell ref="A185:B185"/>
    <mergeCell ref="A75:B75"/>
    <mergeCell ref="A81:B81"/>
    <mergeCell ref="A86:B86"/>
    <mergeCell ref="A93:B93"/>
    <mergeCell ref="A100:B100"/>
    <mergeCell ref="A107:B107"/>
    <mergeCell ref="A114:B114"/>
    <mergeCell ref="A121:B121"/>
    <mergeCell ref="A126:B126"/>
    <mergeCell ref="A132:B132"/>
    <mergeCell ref="A138:B138"/>
    <mergeCell ref="A145:B145"/>
    <mergeCell ref="A151:B151"/>
    <mergeCell ref="A158:B158"/>
    <mergeCell ref="A164:B164"/>
    <mergeCell ref="A171:B171"/>
    <mergeCell ref="A178:B178"/>
    <mergeCell ref="B71:B74"/>
    <mergeCell ref="A1:P1"/>
    <mergeCell ref="A2:P2"/>
    <mergeCell ref="C3:O3"/>
    <mergeCell ref="D10:D11"/>
    <mergeCell ref="E10:G11"/>
    <mergeCell ref="E22:G22"/>
    <mergeCell ref="E23:G23"/>
    <mergeCell ref="B14:B18"/>
    <mergeCell ref="H5:K5"/>
    <mergeCell ref="H6:K6"/>
    <mergeCell ref="H7:K7"/>
    <mergeCell ref="H8:K8"/>
    <mergeCell ref="H9:K9"/>
    <mergeCell ref="D5:E9"/>
    <mergeCell ref="F5:G5"/>
    <mergeCell ref="F6:G6"/>
    <mergeCell ref="F7:G7"/>
    <mergeCell ref="F8:G8"/>
    <mergeCell ref="F9:G9"/>
    <mergeCell ref="B21:B24"/>
    <mergeCell ref="E24:G24"/>
    <mergeCell ref="D4:N4"/>
    <mergeCell ref="N19:P19"/>
    <mergeCell ref="E20:G20"/>
    <mergeCell ref="E32:G32"/>
    <mergeCell ref="E33:G33"/>
    <mergeCell ref="C44:G44"/>
    <mergeCell ref="E15:G15"/>
    <mergeCell ref="C19:G19"/>
    <mergeCell ref="E16:G16"/>
    <mergeCell ref="E17:G17"/>
    <mergeCell ref="E18:G18"/>
    <mergeCell ref="E67:G67"/>
    <mergeCell ref="E48:G48"/>
    <mergeCell ref="E49:G49"/>
    <mergeCell ref="E50:G50"/>
    <mergeCell ref="C51:G51"/>
    <mergeCell ref="E52:G52"/>
    <mergeCell ref="E53:G53"/>
    <mergeCell ref="E54:G54"/>
    <mergeCell ref="E55:G55"/>
    <mergeCell ref="E56:G56"/>
    <mergeCell ref="C57:G57"/>
    <mergeCell ref="E61:G61"/>
    <mergeCell ref="E60:G60"/>
    <mergeCell ref="E64:G64"/>
    <mergeCell ref="E65:G65"/>
    <mergeCell ref="E62:G62"/>
    <mergeCell ref="N44:P44"/>
    <mergeCell ref="E45:G45"/>
    <mergeCell ref="E46:G46"/>
    <mergeCell ref="E47:G47"/>
    <mergeCell ref="E38:G38"/>
    <mergeCell ref="E39:G39"/>
    <mergeCell ref="E40:G40"/>
    <mergeCell ref="E41:G41"/>
    <mergeCell ref="E42:G42"/>
    <mergeCell ref="E43:G43"/>
    <mergeCell ref="C63:G63"/>
    <mergeCell ref="M63:P63"/>
    <mergeCell ref="N51:P51"/>
    <mergeCell ref="E59:G59"/>
    <mergeCell ref="E58:G58"/>
    <mergeCell ref="E66:G66"/>
    <mergeCell ref="E70:G70"/>
    <mergeCell ref="E71:G71"/>
    <mergeCell ref="E72:G72"/>
    <mergeCell ref="E105:G105"/>
    <mergeCell ref="E104:G104"/>
    <mergeCell ref="E116:G116"/>
    <mergeCell ref="E73:G73"/>
    <mergeCell ref="E74:G74"/>
    <mergeCell ref="C75:G75"/>
    <mergeCell ref="E68:G68"/>
    <mergeCell ref="C69:G69"/>
    <mergeCell ref="N69:P69"/>
    <mergeCell ref="E80:G80"/>
    <mergeCell ref="C81:G81"/>
    <mergeCell ref="E82:G82"/>
    <mergeCell ref="E103:G103"/>
    <mergeCell ref="E102:G102"/>
    <mergeCell ref="E101:G101"/>
    <mergeCell ref="E83:G83"/>
    <mergeCell ref="E84:G84"/>
    <mergeCell ref="E79:G79"/>
    <mergeCell ref="E78:G78"/>
    <mergeCell ref="E77:G77"/>
    <mergeCell ref="N75:P75"/>
    <mergeCell ref="E85:G85"/>
    <mergeCell ref="C86:G86"/>
    <mergeCell ref="E87:G87"/>
    <mergeCell ref="E88:G88"/>
    <mergeCell ref="E89:G89"/>
    <mergeCell ref="E98:G98"/>
    <mergeCell ref="E99:G99"/>
    <mergeCell ref="C100:G100"/>
    <mergeCell ref="E90:G90"/>
    <mergeCell ref="E91:G91"/>
    <mergeCell ref="E92:G92"/>
    <mergeCell ref="C93:G93"/>
    <mergeCell ref="E94:G94"/>
    <mergeCell ref="E127:G127"/>
    <mergeCell ref="E128:G128"/>
    <mergeCell ref="E129:G129"/>
    <mergeCell ref="E130:G130"/>
    <mergeCell ref="E131:G131"/>
    <mergeCell ref="C132:G132"/>
    <mergeCell ref="E120:G120"/>
    <mergeCell ref="E111:G111"/>
    <mergeCell ref="E112:G112"/>
    <mergeCell ref="E117:G117"/>
    <mergeCell ref="E118:G118"/>
    <mergeCell ref="E119:G119"/>
    <mergeCell ref="C171:G171"/>
    <mergeCell ref="E172:G172"/>
    <mergeCell ref="E173:G173"/>
    <mergeCell ref="C164:G164"/>
    <mergeCell ref="E165:G165"/>
    <mergeCell ref="E166:G166"/>
    <mergeCell ref="E167:G167"/>
    <mergeCell ref="E168:G168"/>
    <mergeCell ref="E140:G140"/>
    <mergeCell ref="E141:G141"/>
    <mergeCell ref="E142:G142"/>
    <mergeCell ref="M10:P10"/>
    <mergeCell ref="E113:G113"/>
    <mergeCell ref="C114:G114"/>
    <mergeCell ref="E95:G95"/>
    <mergeCell ref="E96:G96"/>
    <mergeCell ref="E97:G97"/>
    <mergeCell ref="E76:G76"/>
    <mergeCell ref="E137:G137"/>
    <mergeCell ref="E136:G136"/>
    <mergeCell ref="E135:G135"/>
    <mergeCell ref="E134:G134"/>
    <mergeCell ref="E133:G133"/>
    <mergeCell ref="C126:G126"/>
    <mergeCell ref="C121:G121"/>
    <mergeCell ref="E125:G125"/>
    <mergeCell ref="E124:G124"/>
    <mergeCell ref="E123:G123"/>
    <mergeCell ref="E122:G122"/>
    <mergeCell ref="E115:G115"/>
    <mergeCell ref="E106:G106"/>
    <mergeCell ref="C107:G107"/>
    <mergeCell ref="E108:G108"/>
    <mergeCell ref="E109:G109"/>
    <mergeCell ref="E110:G110"/>
    <mergeCell ref="J10:L10"/>
    <mergeCell ref="E163:G163"/>
    <mergeCell ref="E162:G162"/>
    <mergeCell ref="E161:G161"/>
    <mergeCell ref="E160:G160"/>
    <mergeCell ref="E159:G159"/>
    <mergeCell ref="E148:G148"/>
    <mergeCell ref="E149:G149"/>
    <mergeCell ref="E150:G150"/>
    <mergeCell ref="C151:G151"/>
    <mergeCell ref="E153:G153"/>
    <mergeCell ref="E154:G154"/>
    <mergeCell ref="E155:G155"/>
    <mergeCell ref="E156:G156"/>
    <mergeCell ref="E157:G157"/>
    <mergeCell ref="C158:G158"/>
    <mergeCell ref="E152:G152"/>
    <mergeCell ref="E143:G143"/>
    <mergeCell ref="E144:G144"/>
    <mergeCell ref="C145:G145"/>
    <mergeCell ref="E146:G146"/>
    <mergeCell ref="E147:G147"/>
    <mergeCell ref="C138:G138"/>
    <mergeCell ref="E139:G139"/>
    <mergeCell ref="H192:I192"/>
    <mergeCell ref="H10:H11"/>
    <mergeCell ref="I10:I11"/>
    <mergeCell ref="E190:G190"/>
    <mergeCell ref="E191:G191"/>
    <mergeCell ref="C185:G185"/>
    <mergeCell ref="E174:G174"/>
    <mergeCell ref="E175:G175"/>
    <mergeCell ref="E176:G176"/>
    <mergeCell ref="E177:G177"/>
    <mergeCell ref="C178:G178"/>
    <mergeCell ref="E186:G186"/>
    <mergeCell ref="E187:G187"/>
    <mergeCell ref="E188:G188"/>
    <mergeCell ref="E189:G189"/>
    <mergeCell ref="E179:G179"/>
    <mergeCell ref="E180:G180"/>
    <mergeCell ref="E181:G181"/>
    <mergeCell ref="E182:G182"/>
    <mergeCell ref="E183:G183"/>
    <mergeCell ref="E184:G184"/>
    <mergeCell ref="E169:G169"/>
    <mergeCell ref="E170:G170"/>
    <mergeCell ref="H179:H184"/>
    <mergeCell ref="H193:I193"/>
    <mergeCell ref="A12:B12"/>
    <mergeCell ref="H26:H30"/>
    <mergeCell ref="I26:I30"/>
    <mergeCell ref="B27:B30"/>
    <mergeCell ref="B33:B36"/>
    <mergeCell ref="B39:B43"/>
    <mergeCell ref="B46:B50"/>
    <mergeCell ref="B187:B191"/>
    <mergeCell ref="B77:B80"/>
    <mergeCell ref="B180:B184"/>
    <mergeCell ref="B173:B177"/>
    <mergeCell ref="B166:B170"/>
    <mergeCell ref="B160:B163"/>
    <mergeCell ref="B153:B157"/>
    <mergeCell ref="B147:B150"/>
    <mergeCell ref="B140:B144"/>
    <mergeCell ref="B134:B137"/>
    <mergeCell ref="B128:B131"/>
    <mergeCell ref="B123:B125"/>
    <mergeCell ref="B116:B120"/>
    <mergeCell ref="B109:B113"/>
    <mergeCell ref="B102:B106"/>
    <mergeCell ref="B95:B99"/>
    <mergeCell ref="I179:I184"/>
    <mergeCell ref="H186:H191"/>
    <mergeCell ref="I186:I191"/>
    <mergeCell ref="H127:H131"/>
    <mergeCell ref="I127:I131"/>
    <mergeCell ref="H133:H137"/>
    <mergeCell ref="I133:I137"/>
    <mergeCell ref="H139:H144"/>
    <mergeCell ref="I139:I144"/>
    <mergeCell ref="H146:H150"/>
    <mergeCell ref="I146:I150"/>
    <mergeCell ref="H152:H157"/>
    <mergeCell ref="I152:I157"/>
    <mergeCell ref="B10:C11"/>
    <mergeCell ref="H108:H113"/>
    <mergeCell ref="I108:I113"/>
    <mergeCell ref="H159:H163"/>
    <mergeCell ref="I159:I163"/>
    <mergeCell ref="H165:H170"/>
    <mergeCell ref="I165:I170"/>
    <mergeCell ref="H172:H177"/>
    <mergeCell ref="I172:I177"/>
    <mergeCell ref="H82:H85"/>
    <mergeCell ref="I82:I85"/>
    <mergeCell ref="H87:H92"/>
    <mergeCell ref="I87:I92"/>
    <mergeCell ref="H94:H99"/>
    <mergeCell ref="I94:I99"/>
    <mergeCell ref="H101:H106"/>
    <mergeCell ref="I101:I106"/>
    <mergeCell ref="H122:H125"/>
    <mergeCell ref="I122:I125"/>
    <mergeCell ref="B88:B92"/>
    <mergeCell ref="B83:B85"/>
    <mergeCell ref="B53:B56"/>
    <mergeCell ref="B59:B62"/>
    <mergeCell ref="B65:B68"/>
  </mergeCells>
  <conditionalFormatting sqref="N12">
    <cfRule type="containsText" dxfId="1934" priority="1884" operator="containsText" text="غير مكتمل">
      <formula>NOT(ISERROR(SEARCH("غير مكتمل",N12)))</formula>
    </cfRule>
    <cfRule type="containsText" dxfId="1933" priority="1885" operator="containsText" text="مكتمل">
      <formula>NOT(ISERROR(SEARCH("مكتمل",N12)))</formula>
    </cfRule>
  </conditionalFormatting>
  <conditionalFormatting sqref="P13:P18">
    <cfRule type="containsText" dxfId="1932" priority="1882" operator="containsText" text="غير مكتمل">
      <formula>NOT(ISERROR(SEARCH("غير مكتمل",P13)))</formula>
    </cfRule>
    <cfRule type="containsText" dxfId="1931" priority="1883" operator="containsText" text="مكتمل">
      <formula>NOT(ISERROR(SEARCH("مكتمل",P13)))</formula>
    </cfRule>
  </conditionalFormatting>
  <conditionalFormatting sqref="M30:O30">
    <cfRule type="containsText" dxfId="1930" priority="1850" operator="containsText" text="غير مكتمل">
      <formula>NOT(ISERROR(SEARCH("غير مكتمل",M30)))</formula>
    </cfRule>
    <cfRule type="containsText" dxfId="1929" priority="1851" operator="containsText" text="مكتمل">
      <formula>NOT(ISERROR(SEARCH("مكتمل",M30)))</formula>
    </cfRule>
  </conditionalFormatting>
  <conditionalFormatting sqref="M85">
    <cfRule type="containsText" dxfId="1928" priority="1692" operator="containsText" text="غير مكتمل">
      <formula>NOT(ISERROR(SEARCH("غير مكتمل",M85)))</formula>
    </cfRule>
    <cfRule type="containsText" dxfId="1927" priority="1693" operator="containsText" text="مكتمل">
      <formula>NOT(ISERROR(SEARCH("مكتمل",M85)))</formula>
    </cfRule>
  </conditionalFormatting>
  <conditionalFormatting sqref="M96:O96">
    <cfRule type="containsText" dxfId="1926" priority="1658" operator="containsText" text="غير مكتمل">
      <formula>NOT(ISERROR(SEARCH("غير مكتمل",M96)))</formula>
    </cfRule>
    <cfRule type="containsText" dxfId="1925" priority="1659" operator="containsText" text="مكتمل">
      <formula>NOT(ISERROR(SEARCH("مكتمل",M96)))</formula>
    </cfRule>
  </conditionalFormatting>
  <conditionalFormatting sqref="M117:O117">
    <cfRule type="containsText" dxfId="1924" priority="1611" operator="containsText" text="غير مكتمل">
      <formula>NOT(ISERROR(SEARCH("غير مكتمل",M117)))</formula>
    </cfRule>
    <cfRule type="containsText" dxfId="1923" priority="1612" operator="containsText" text="مكتمل">
      <formula>NOT(ISERROR(SEARCH("مكتمل",M117)))</formula>
    </cfRule>
  </conditionalFormatting>
  <conditionalFormatting sqref="M122:O122">
    <cfRule type="containsText" dxfId="1922" priority="1609" operator="containsText" text="غير مكتمل">
      <formula>NOT(ISERROR(SEARCH("غير مكتمل",M122)))</formula>
    </cfRule>
    <cfRule type="containsText" dxfId="1921" priority="1610" operator="containsText" text="مكتمل">
      <formula>NOT(ISERROR(SEARCH("مكتمل",M122)))</formula>
    </cfRule>
  </conditionalFormatting>
  <conditionalFormatting sqref="M146:O146">
    <cfRule type="containsText" dxfId="1920" priority="1536" operator="containsText" text="غير مكتمل">
      <formula>NOT(ISERROR(SEARCH("غير مكتمل",M146)))</formula>
    </cfRule>
    <cfRule type="containsText" dxfId="1919" priority="1537" operator="containsText" text="مكتمل">
      <formula>NOT(ISERROR(SEARCH("مكتمل",M146)))</formula>
    </cfRule>
  </conditionalFormatting>
  <conditionalFormatting sqref="N166">
    <cfRule type="cellIs" dxfId="1918" priority="1513" operator="greaterThan">
      <formula>1</formula>
    </cfRule>
  </conditionalFormatting>
  <conditionalFormatting sqref="N166">
    <cfRule type="cellIs" dxfId="1917" priority="1512" operator="lessThanOrEqual">
      <formula>2</formula>
    </cfRule>
  </conditionalFormatting>
  <conditionalFormatting sqref="N166">
    <cfRule type="cellIs" dxfId="1916" priority="1510" operator="lessThanOrEqual">
      <formula>2</formula>
    </cfRule>
    <cfRule type="cellIs" dxfId="1915" priority="1511" operator="lessThanOrEqual">
      <formula>2</formula>
    </cfRule>
  </conditionalFormatting>
  <conditionalFormatting sqref="N166">
    <cfRule type="cellIs" dxfId="1914" priority="1514" operator="lessThanOrEqual">
      <formula>2</formula>
    </cfRule>
    <cfRule type="dataBar" priority="1515">
      <dataBar>
        <cfvo type="min"/>
        <cfvo type="max"/>
        <color rgb="FF63C384"/>
      </dataBar>
      <extLst>
        <ext xmlns:x14="http://schemas.microsoft.com/office/spreadsheetml/2009/9/main" uri="{B025F937-C7B1-47D3-B67F-A62EFF666E3E}">
          <x14:id>{34C546C8-AA8F-47F0-B79B-EF3BB547887D}</x14:id>
        </ext>
      </extLst>
    </cfRule>
    <cfRule type="cellIs" dxfId="1913" priority="1516" operator="greaterThanOrEqual">
      <formula>2</formula>
    </cfRule>
    <cfRule type="cellIs" dxfId="1912" priority="1517" operator="lessThanOrEqual">
      <formula>2</formula>
    </cfRule>
  </conditionalFormatting>
  <conditionalFormatting sqref="F8">
    <cfRule type="cellIs" dxfId="1911" priority="1453" stopIfTrue="1" operator="lessThan">
      <formula>0.5</formula>
    </cfRule>
  </conditionalFormatting>
  <conditionalFormatting sqref="F6">
    <cfRule type="cellIs" dxfId="1910" priority="1449" stopIfTrue="1" operator="equal">
      <formula>0.8</formula>
    </cfRule>
    <cfRule type="cellIs" dxfId="1909" priority="1450" stopIfTrue="1" operator="greaterThan">
      <formula>0.8</formula>
    </cfRule>
  </conditionalFormatting>
  <conditionalFormatting sqref="F7">
    <cfRule type="cellIs" dxfId="1908" priority="1451" stopIfTrue="1" operator="greaterThan">
      <formula>0.5</formula>
    </cfRule>
    <cfRule type="cellIs" dxfId="1907" priority="1452" stopIfTrue="1" operator="equal">
      <formula>0.5</formula>
    </cfRule>
  </conditionalFormatting>
  <conditionalFormatting sqref="D186:D191">
    <cfRule type="colorScale" priority="1057">
      <colorScale>
        <cfvo type="num" val="0"/>
        <cfvo type="num" val="1"/>
        <cfvo type="num" val="2"/>
        <color rgb="FFFF0000"/>
        <color rgb="FFFFFF00"/>
        <color rgb="FF057D19"/>
      </colorScale>
    </cfRule>
    <cfRule type="cellIs" dxfId="1906" priority="1062" operator="equal">
      <formula>1</formula>
    </cfRule>
    <cfRule type="cellIs" dxfId="1905" priority="1063" operator="equal">
      <formula>2</formula>
    </cfRule>
    <cfRule type="cellIs" dxfId="1904" priority="1064" operator="equal">
      <formula>3</formula>
    </cfRule>
    <cfRule type="cellIs" dxfId="1903" priority="1065" operator="equal">
      <formula>2</formula>
    </cfRule>
    <cfRule type="cellIs" dxfId="1902" priority="1066" operator="equal">
      <formula>1</formula>
    </cfRule>
    <cfRule type="cellIs" dxfId="1901" priority="1067" operator="equal">
      <formula>0</formula>
    </cfRule>
    <cfRule type="cellIs" dxfId="1900" priority="1068" operator="equal">
      <formula>1</formula>
    </cfRule>
    <cfRule type="cellIs" dxfId="1899" priority="1069" operator="equal">
      <formula>2</formula>
    </cfRule>
    <cfRule type="cellIs" dxfId="1898" priority="1070" operator="equal">
      <formula>3</formula>
    </cfRule>
  </conditionalFormatting>
  <conditionalFormatting sqref="D186:D191">
    <cfRule type="colorScale" priority="1058">
      <colorScale>
        <cfvo type="num" val="0"/>
        <cfvo type="percentile" val="50"/>
        <cfvo type="max"/>
        <color rgb="FFF8696B"/>
        <color rgb="FFFFEB84"/>
        <color rgb="FF63BE7B"/>
      </colorScale>
    </cfRule>
    <cfRule type="colorScale" priority="1059">
      <colorScale>
        <cfvo type="percent" val="&quot;*&quot;"/>
        <cfvo type="percentile" val="50"/>
        <cfvo type="max"/>
        <color theme="6"/>
        <color rgb="FFFFEB84"/>
        <color rgb="FF63BE7B"/>
      </colorScale>
    </cfRule>
    <cfRule type="colorScale" priority="1060">
      <colorScale>
        <cfvo type="num" val="0"/>
        <cfvo type="num" val="1"/>
        <cfvo type="num" val="2"/>
        <color theme="2" tint="-0.749992370372631"/>
        <color theme="3"/>
        <color theme="7"/>
      </colorScale>
    </cfRule>
    <cfRule type="expression" dxfId="1897" priority="1061">
      <formula>3</formula>
    </cfRule>
  </conditionalFormatting>
  <conditionalFormatting sqref="D179:D184">
    <cfRule type="colorScale" priority="1043">
      <colorScale>
        <cfvo type="num" val="0"/>
        <cfvo type="num" val="1"/>
        <cfvo type="num" val="2"/>
        <color rgb="FFFF0000"/>
        <color rgb="FFFFFF00"/>
        <color rgb="FF057D19"/>
      </colorScale>
    </cfRule>
    <cfRule type="cellIs" dxfId="1896" priority="1048" operator="equal">
      <formula>1</formula>
    </cfRule>
    <cfRule type="cellIs" dxfId="1895" priority="1049" operator="equal">
      <formula>2</formula>
    </cfRule>
    <cfRule type="cellIs" dxfId="1894" priority="1050" operator="equal">
      <formula>3</formula>
    </cfRule>
    <cfRule type="cellIs" dxfId="1893" priority="1051" operator="equal">
      <formula>2</formula>
    </cfRule>
    <cfRule type="cellIs" dxfId="1892" priority="1052" operator="equal">
      <formula>1</formula>
    </cfRule>
    <cfRule type="cellIs" dxfId="1891" priority="1053" operator="equal">
      <formula>0</formula>
    </cfRule>
    <cfRule type="cellIs" dxfId="1890" priority="1054" operator="equal">
      <formula>1</formula>
    </cfRule>
    <cfRule type="cellIs" dxfId="1889" priority="1055" operator="equal">
      <formula>2</formula>
    </cfRule>
    <cfRule type="cellIs" dxfId="1888" priority="1056" operator="equal">
      <formula>3</formula>
    </cfRule>
  </conditionalFormatting>
  <conditionalFormatting sqref="D179:D184">
    <cfRule type="colorScale" priority="1044">
      <colorScale>
        <cfvo type="num" val="0"/>
        <cfvo type="percentile" val="50"/>
        <cfvo type="max"/>
        <color rgb="FFF8696B"/>
        <color rgb="FFFFEB84"/>
        <color rgb="FF63BE7B"/>
      </colorScale>
    </cfRule>
    <cfRule type="colorScale" priority="1045">
      <colorScale>
        <cfvo type="percent" val="&quot;*&quot;"/>
        <cfvo type="percentile" val="50"/>
        <cfvo type="max"/>
        <color theme="6"/>
        <color rgb="FFFFEB84"/>
        <color rgb="FF63BE7B"/>
      </colorScale>
    </cfRule>
    <cfRule type="colorScale" priority="1046">
      <colorScale>
        <cfvo type="num" val="0"/>
        <cfvo type="num" val="1"/>
        <cfvo type="num" val="2"/>
        <color theme="2" tint="-0.749992370372631"/>
        <color theme="3"/>
        <color theme="7"/>
      </colorScale>
    </cfRule>
    <cfRule type="expression" dxfId="1887" priority="1047">
      <formula>3</formula>
    </cfRule>
  </conditionalFormatting>
  <conditionalFormatting sqref="D172:D177">
    <cfRule type="colorScale" priority="1029">
      <colorScale>
        <cfvo type="num" val="0"/>
        <cfvo type="num" val="1"/>
        <cfvo type="num" val="2"/>
        <color rgb="FFFF0000"/>
        <color rgb="FFFFFF00"/>
        <color rgb="FF057D19"/>
      </colorScale>
    </cfRule>
    <cfRule type="cellIs" dxfId="1886" priority="1034" operator="equal">
      <formula>1</formula>
    </cfRule>
    <cfRule type="cellIs" dxfId="1885" priority="1035" operator="equal">
      <formula>2</formula>
    </cfRule>
    <cfRule type="cellIs" dxfId="1884" priority="1036" operator="equal">
      <formula>3</formula>
    </cfRule>
    <cfRule type="cellIs" dxfId="1883" priority="1037" operator="equal">
      <formula>2</formula>
    </cfRule>
    <cfRule type="cellIs" dxfId="1882" priority="1038" operator="equal">
      <formula>1</formula>
    </cfRule>
    <cfRule type="cellIs" dxfId="1881" priority="1039" operator="equal">
      <formula>0</formula>
    </cfRule>
    <cfRule type="cellIs" dxfId="1880" priority="1040" operator="equal">
      <formula>1</formula>
    </cfRule>
    <cfRule type="cellIs" dxfId="1879" priority="1041" operator="equal">
      <formula>2</formula>
    </cfRule>
    <cfRule type="cellIs" dxfId="1878" priority="1042" operator="equal">
      <formula>3</formula>
    </cfRule>
  </conditionalFormatting>
  <conditionalFormatting sqref="D172:D177">
    <cfRule type="colorScale" priority="1030">
      <colorScale>
        <cfvo type="num" val="0"/>
        <cfvo type="percentile" val="50"/>
        <cfvo type="max"/>
        <color rgb="FFF8696B"/>
        <color rgb="FFFFEB84"/>
        <color rgb="FF63BE7B"/>
      </colorScale>
    </cfRule>
    <cfRule type="colorScale" priority="1031">
      <colorScale>
        <cfvo type="percent" val="&quot;*&quot;"/>
        <cfvo type="percentile" val="50"/>
        <cfvo type="max"/>
        <color theme="6"/>
        <color rgb="FFFFEB84"/>
        <color rgb="FF63BE7B"/>
      </colorScale>
    </cfRule>
    <cfRule type="colorScale" priority="1032">
      <colorScale>
        <cfvo type="num" val="0"/>
        <cfvo type="num" val="1"/>
        <cfvo type="num" val="2"/>
        <color theme="2" tint="-0.749992370372631"/>
        <color theme="3"/>
        <color theme="7"/>
      </colorScale>
    </cfRule>
    <cfRule type="expression" dxfId="1877" priority="1033">
      <formula>3</formula>
    </cfRule>
  </conditionalFormatting>
  <conditionalFormatting sqref="D165:D170">
    <cfRule type="colorScale" priority="1015">
      <colorScale>
        <cfvo type="num" val="0"/>
        <cfvo type="num" val="1"/>
        <cfvo type="num" val="2"/>
        <color rgb="FFFF0000"/>
        <color rgb="FFFFFF00"/>
        <color rgb="FF057D19"/>
      </colorScale>
    </cfRule>
    <cfRule type="cellIs" dxfId="1876" priority="1020" operator="equal">
      <formula>1</formula>
    </cfRule>
    <cfRule type="cellIs" dxfId="1875" priority="1021" operator="equal">
      <formula>2</formula>
    </cfRule>
    <cfRule type="cellIs" dxfId="1874" priority="1022" operator="equal">
      <formula>3</formula>
    </cfRule>
    <cfRule type="cellIs" dxfId="1873" priority="1023" operator="equal">
      <formula>2</formula>
    </cfRule>
    <cfRule type="cellIs" dxfId="1872" priority="1024" operator="equal">
      <formula>1</formula>
    </cfRule>
    <cfRule type="cellIs" dxfId="1871" priority="1025" operator="equal">
      <formula>0</formula>
    </cfRule>
    <cfRule type="cellIs" dxfId="1870" priority="1026" operator="equal">
      <formula>1</formula>
    </cfRule>
    <cfRule type="cellIs" dxfId="1869" priority="1027" operator="equal">
      <formula>2</formula>
    </cfRule>
    <cfRule type="cellIs" dxfId="1868" priority="1028" operator="equal">
      <formula>3</formula>
    </cfRule>
  </conditionalFormatting>
  <conditionalFormatting sqref="D165:D170">
    <cfRule type="colorScale" priority="1016">
      <colorScale>
        <cfvo type="num" val="0"/>
        <cfvo type="percentile" val="50"/>
        <cfvo type="max"/>
        <color rgb="FFF8696B"/>
        <color rgb="FFFFEB84"/>
        <color rgb="FF63BE7B"/>
      </colorScale>
    </cfRule>
    <cfRule type="colorScale" priority="1017">
      <colorScale>
        <cfvo type="percent" val="&quot;*&quot;"/>
        <cfvo type="percentile" val="50"/>
        <cfvo type="max"/>
        <color theme="6"/>
        <color rgb="FFFFEB84"/>
        <color rgb="FF63BE7B"/>
      </colorScale>
    </cfRule>
    <cfRule type="colorScale" priority="1018">
      <colorScale>
        <cfvo type="num" val="0"/>
        <cfvo type="num" val="1"/>
        <cfvo type="num" val="2"/>
        <color theme="2" tint="-0.749992370372631"/>
        <color theme="3"/>
        <color theme="7"/>
      </colorScale>
    </cfRule>
    <cfRule type="expression" dxfId="1867" priority="1019">
      <formula>3</formula>
    </cfRule>
  </conditionalFormatting>
  <conditionalFormatting sqref="D159:D163">
    <cfRule type="colorScale" priority="1001">
      <colorScale>
        <cfvo type="num" val="0"/>
        <cfvo type="num" val="1"/>
        <cfvo type="num" val="2"/>
        <color rgb="FFFF0000"/>
        <color rgb="FFFFFF00"/>
        <color rgb="FF057D19"/>
      </colorScale>
    </cfRule>
    <cfRule type="cellIs" dxfId="1866" priority="1006" operator="equal">
      <formula>1</formula>
    </cfRule>
    <cfRule type="cellIs" dxfId="1865" priority="1007" operator="equal">
      <formula>2</formula>
    </cfRule>
    <cfRule type="cellIs" dxfId="1864" priority="1008" operator="equal">
      <formula>3</formula>
    </cfRule>
    <cfRule type="cellIs" dxfId="1863" priority="1009" operator="equal">
      <formula>2</formula>
    </cfRule>
    <cfRule type="cellIs" dxfId="1862" priority="1010" operator="equal">
      <formula>1</formula>
    </cfRule>
    <cfRule type="cellIs" dxfId="1861" priority="1011" operator="equal">
      <formula>0</formula>
    </cfRule>
    <cfRule type="cellIs" dxfId="1860" priority="1012" operator="equal">
      <formula>1</formula>
    </cfRule>
    <cfRule type="cellIs" dxfId="1859" priority="1013" operator="equal">
      <formula>2</formula>
    </cfRule>
    <cfRule type="cellIs" dxfId="1858" priority="1014" operator="equal">
      <formula>3</formula>
    </cfRule>
  </conditionalFormatting>
  <conditionalFormatting sqref="D159:D163">
    <cfRule type="colorScale" priority="1002">
      <colorScale>
        <cfvo type="num" val="0"/>
        <cfvo type="percentile" val="50"/>
        <cfvo type="max"/>
        <color rgb="FFF8696B"/>
        <color rgb="FFFFEB84"/>
        <color rgb="FF63BE7B"/>
      </colorScale>
    </cfRule>
    <cfRule type="colorScale" priority="1003">
      <colorScale>
        <cfvo type="percent" val="&quot;*&quot;"/>
        <cfvo type="percentile" val="50"/>
        <cfvo type="max"/>
        <color theme="6"/>
        <color rgb="FFFFEB84"/>
        <color rgb="FF63BE7B"/>
      </colorScale>
    </cfRule>
    <cfRule type="colorScale" priority="1004">
      <colorScale>
        <cfvo type="num" val="0"/>
        <cfvo type="num" val="1"/>
        <cfvo type="num" val="2"/>
        <color theme="2" tint="-0.749992370372631"/>
        <color theme="3"/>
        <color theme="7"/>
      </colorScale>
    </cfRule>
    <cfRule type="expression" dxfId="1857" priority="1005">
      <formula>3</formula>
    </cfRule>
  </conditionalFormatting>
  <conditionalFormatting sqref="D152:D157">
    <cfRule type="colorScale" priority="987">
      <colorScale>
        <cfvo type="num" val="0"/>
        <cfvo type="num" val="1"/>
        <cfvo type="num" val="2"/>
        <color rgb="FFFF0000"/>
        <color rgb="FFFFFF00"/>
        <color rgb="FF057D19"/>
      </colorScale>
    </cfRule>
    <cfRule type="cellIs" dxfId="1856" priority="992" operator="equal">
      <formula>1</formula>
    </cfRule>
    <cfRule type="cellIs" dxfId="1855" priority="993" operator="equal">
      <formula>2</formula>
    </cfRule>
    <cfRule type="cellIs" dxfId="1854" priority="994" operator="equal">
      <formula>3</formula>
    </cfRule>
    <cfRule type="cellIs" dxfId="1853" priority="995" operator="equal">
      <formula>2</formula>
    </cfRule>
    <cfRule type="cellIs" dxfId="1852" priority="996" operator="equal">
      <formula>1</formula>
    </cfRule>
    <cfRule type="cellIs" dxfId="1851" priority="997" operator="equal">
      <formula>0</formula>
    </cfRule>
    <cfRule type="cellIs" dxfId="1850" priority="998" operator="equal">
      <formula>1</formula>
    </cfRule>
    <cfRule type="cellIs" dxfId="1849" priority="999" operator="equal">
      <formula>2</formula>
    </cfRule>
    <cfRule type="cellIs" dxfId="1848" priority="1000" operator="equal">
      <formula>3</formula>
    </cfRule>
  </conditionalFormatting>
  <conditionalFormatting sqref="D152:D157">
    <cfRule type="colorScale" priority="988">
      <colorScale>
        <cfvo type="num" val="0"/>
        <cfvo type="percentile" val="50"/>
        <cfvo type="max"/>
        <color rgb="FFF8696B"/>
        <color rgb="FFFFEB84"/>
        <color rgb="FF63BE7B"/>
      </colorScale>
    </cfRule>
    <cfRule type="colorScale" priority="989">
      <colorScale>
        <cfvo type="percent" val="&quot;*&quot;"/>
        <cfvo type="percentile" val="50"/>
        <cfvo type="max"/>
        <color theme="6"/>
        <color rgb="FFFFEB84"/>
        <color rgb="FF63BE7B"/>
      </colorScale>
    </cfRule>
    <cfRule type="colorScale" priority="990">
      <colorScale>
        <cfvo type="num" val="0"/>
        <cfvo type="num" val="1"/>
        <cfvo type="num" val="2"/>
        <color theme="2" tint="-0.749992370372631"/>
        <color theme="3"/>
        <color theme="7"/>
      </colorScale>
    </cfRule>
    <cfRule type="expression" dxfId="1847" priority="991">
      <formula>3</formula>
    </cfRule>
  </conditionalFormatting>
  <conditionalFormatting sqref="D146:D150">
    <cfRule type="colorScale" priority="973">
      <colorScale>
        <cfvo type="num" val="0"/>
        <cfvo type="num" val="1"/>
        <cfvo type="num" val="2"/>
        <color rgb="FFFF0000"/>
        <color rgb="FFFFFF00"/>
        <color rgb="FF057D19"/>
      </colorScale>
    </cfRule>
    <cfRule type="cellIs" dxfId="1846" priority="978" operator="equal">
      <formula>1</formula>
    </cfRule>
    <cfRule type="cellIs" dxfId="1845" priority="979" operator="equal">
      <formula>2</formula>
    </cfRule>
    <cfRule type="cellIs" dxfId="1844" priority="980" operator="equal">
      <formula>3</formula>
    </cfRule>
    <cfRule type="cellIs" dxfId="1843" priority="981" operator="equal">
      <formula>2</formula>
    </cfRule>
    <cfRule type="cellIs" dxfId="1842" priority="982" operator="equal">
      <formula>1</formula>
    </cfRule>
    <cfRule type="cellIs" dxfId="1841" priority="983" operator="equal">
      <formula>0</formula>
    </cfRule>
    <cfRule type="cellIs" dxfId="1840" priority="984" operator="equal">
      <formula>1</formula>
    </cfRule>
    <cfRule type="cellIs" dxfId="1839" priority="985" operator="equal">
      <formula>2</formula>
    </cfRule>
    <cfRule type="cellIs" dxfId="1838" priority="986" operator="equal">
      <formula>3</formula>
    </cfRule>
  </conditionalFormatting>
  <conditionalFormatting sqref="D146:D150">
    <cfRule type="colorScale" priority="974">
      <colorScale>
        <cfvo type="num" val="0"/>
        <cfvo type="percentile" val="50"/>
        <cfvo type="max"/>
        <color rgb="FFF8696B"/>
        <color rgb="FFFFEB84"/>
        <color rgb="FF63BE7B"/>
      </colorScale>
    </cfRule>
    <cfRule type="colorScale" priority="975">
      <colorScale>
        <cfvo type="percent" val="&quot;*&quot;"/>
        <cfvo type="percentile" val="50"/>
        <cfvo type="max"/>
        <color theme="6"/>
        <color rgb="FFFFEB84"/>
        <color rgb="FF63BE7B"/>
      </colorScale>
    </cfRule>
    <cfRule type="colorScale" priority="976">
      <colorScale>
        <cfvo type="num" val="0"/>
        <cfvo type="num" val="1"/>
        <cfvo type="num" val="2"/>
        <color theme="2" tint="-0.749992370372631"/>
        <color theme="3"/>
        <color theme="7"/>
      </colorScale>
    </cfRule>
    <cfRule type="expression" dxfId="1837" priority="977">
      <formula>3</formula>
    </cfRule>
  </conditionalFormatting>
  <conditionalFormatting sqref="D139:D144">
    <cfRule type="colorScale" priority="959">
      <colorScale>
        <cfvo type="num" val="0"/>
        <cfvo type="num" val="1"/>
        <cfvo type="num" val="2"/>
        <color rgb="FFFF0000"/>
        <color rgb="FFFFFF00"/>
        <color rgb="FF057D19"/>
      </colorScale>
    </cfRule>
    <cfRule type="cellIs" dxfId="1836" priority="964" operator="equal">
      <formula>1</formula>
    </cfRule>
    <cfRule type="cellIs" dxfId="1835" priority="965" operator="equal">
      <formula>2</formula>
    </cfRule>
    <cfRule type="cellIs" dxfId="1834" priority="966" operator="equal">
      <formula>3</formula>
    </cfRule>
    <cfRule type="cellIs" dxfId="1833" priority="967" operator="equal">
      <formula>2</formula>
    </cfRule>
    <cfRule type="cellIs" dxfId="1832" priority="968" operator="equal">
      <formula>1</formula>
    </cfRule>
    <cfRule type="cellIs" dxfId="1831" priority="969" operator="equal">
      <formula>0</formula>
    </cfRule>
    <cfRule type="cellIs" dxfId="1830" priority="970" operator="equal">
      <formula>1</formula>
    </cfRule>
    <cfRule type="cellIs" dxfId="1829" priority="971" operator="equal">
      <formula>2</formula>
    </cfRule>
    <cfRule type="cellIs" dxfId="1828" priority="972" operator="equal">
      <formula>3</formula>
    </cfRule>
  </conditionalFormatting>
  <conditionalFormatting sqref="D139:D144">
    <cfRule type="colorScale" priority="960">
      <colorScale>
        <cfvo type="num" val="0"/>
        <cfvo type="percentile" val="50"/>
        <cfvo type="max"/>
        <color rgb="FFF8696B"/>
        <color rgb="FFFFEB84"/>
        <color rgb="FF63BE7B"/>
      </colorScale>
    </cfRule>
    <cfRule type="colorScale" priority="961">
      <colorScale>
        <cfvo type="percent" val="&quot;*&quot;"/>
        <cfvo type="percentile" val="50"/>
        <cfvo type="max"/>
        <color theme="6"/>
        <color rgb="FFFFEB84"/>
        <color rgb="FF63BE7B"/>
      </colorScale>
    </cfRule>
    <cfRule type="colorScale" priority="962">
      <colorScale>
        <cfvo type="num" val="0"/>
        <cfvo type="num" val="1"/>
        <cfvo type="num" val="2"/>
        <color theme="2" tint="-0.749992370372631"/>
        <color theme="3"/>
        <color theme="7"/>
      </colorScale>
    </cfRule>
    <cfRule type="expression" dxfId="1827" priority="963">
      <formula>3</formula>
    </cfRule>
  </conditionalFormatting>
  <conditionalFormatting sqref="D133:D137">
    <cfRule type="colorScale" priority="945">
      <colorScale>
        <cfvo type="num" val="0"/>
        <cfvo type="num" val="1"/>
        <cfvo type="num" val="2"/>
        <color rgb="FFFF0000"/>
        <color rgb="FFFFFF00"/>
        <color rgb="FF057D19"/>
      </colorScale>
    </cfRule>
    <cfRule type="cellIs" dxfId="1826" priority="950" operator="equal">
      <formula>1</formula>
    </cfRule>
    <cfRule type="cellIs" dxfId="1825" priority="951" operator="equal">
      <formula>2</formula>
    </cfRule>
    <cfRule type="cellIs" dxfId="1824" priority="952" operator="equal">
      <formula>3</formula>
    </cfRule>
    <cfRule type="cellIs" dxfId="1823" priority="953" operator="equal">
      <formula>2</formula>
    </cfRule>
    <cfRule type="cellIs" dxfId="1822" priority="954" operator="equal">
      <formula>1</formula>
    </cfRule>
    <cfRule type="cellIs" dxfId="1821" priority="955" operator="equal">
      <formula>0</formula>
    </cfRule>
    <cfRule type="cellIs" dxfId="1820" priority="956" operator="equal">
      <formula>1</formula>
    </cfRule>
    <cfRule type="cellIs" dxfId="1819" priority="957" operator="equal">
      <formula>2</formula>
    </cfRule>
    <cfRule type="cellIs" dxfId="1818" priority="958" operator="equal">
      <formula>3</formula>
    </cfRule>
  </conditionalFormatting>
  <conditionalFormatting sqref="D133:D137">
    <cfRule type="colorScale" priority="946">
      <colorScale>
        <cfvo type="num" val="0"/>
        <cfvo type="percentile" val="50"/>
        <cfvo type="max"/>
        <color rgb="FFF8696B"/>
        <color rgb="FFFFEB84"/>
        <color rgb="FF63BE7B"/>
      </colorScale>
    </cfRule>
    <cfRule type="colorScale" priority="947">
      <colorScale>
        <cfvo type="percent" val="&quot;*&quot;"/>
        <cfvo type="percentile" val="50"/>
        <cfvo type="max"/>
        <color theme="6"/>
        <color rgb="FFFFEB84"/>
        <color rgb="FF63BE7B"/>
      </colorScale>
    </cfRule>
    <cfRule type="colorScale" priority="948">
      <colorScale>
        <cfvo type="num" val="0"/>
        <cfvo type="num" val="1"/>
        <cfvo type="num" val="2"/>
        <color theme="2" tint="-0.749992370372631"/>
        <color theme="3"/>
        <color theme="7"/>
      </colorScale>
    </cfRule>
    <cfRule type="expression" dxfId="1817" priority="949">
      <formula>3</formula>
    </cfRule>
  </conditionalFormatting>
  <conditionalFormatting sqref="D127:D131">
    <cfRule type="colorScale" priority="931">
      <colorScale>
        <cfvo type="num" val="0"/>
        <cfvo type="num" val="1"/>
        <cfvo type="num" val="2"/>
        <color rgb="FFFF0000"/>
        <color rgb="FFFFFF00"/>
        <color rgb="FF057D19"/>
      </colorScale>
    </cfRule>
    <cfRule type="cellIs" dxfId="1816" priority="936" operator="equal">
      <formula>1</formula>
    </cfRule>
    <cfRule type="cellIs" dxfId="1815" priority="937" operator="equal">
      <formula>2</formula>
    </cfRule>
    <cfRule type="cellIs" dxfId="1814" priority="938" operator="equal">
      <formula>3</formula>
    </cfRule>
    <cfRule type="cellIs" dxfId="1813" priority="939" operator="equal">
      <formula>2</formula>
    </cfRule>
    <cfRule type="cellIs" dxfId="1812" priority="940" operator="equal">
      <formula>1</formula>
    </cfRule>
    <cfRule type="cellIs" dxfId="1811" priority="941" operator="equal">
      <formula>0</formula>
    </cfRule>
    <cfRule type="cellIs" dxfId="1810" priority="942" operator="equal">
      <formula>1</formula>
    </cfRule>
    <cfRule type="cellIs" dxfId="1809" priority="943" operator="equal">
      <formula>2</formula>
    </cfRule>
    <cfRule type="cellIs" dxfId="1808" priority="944" operator="equal">
      <formula>3</formula>
    </cfRule>
  </conditionalFormatting>
  <conditionalFormatting sqref="D127:D131">
    <cfRule type="colorScale" priority="932">
      <colorScale>
        <cfvo type="num" val="0"/>
        <cfvo type="percentile" val="50"/>
        <cfvo type="max"/>
        <color rgb="FFF8696B"/>
        <color rgb="FFFFEB84"/>
        <color rgb="FF63BE7B"/>
      </colorScale>
    </cfRule>
    <cfRule type="colorScale" priority="933">
      <colorScale>
        <cfvo type="percent" val="&quot;*&quot;"/>
        <cfvo type="percentile" val="50"/>
        <cfvo type="max"/>
        <color theme="6"/>
        <color rgb="FFFFEB84"/>
        <color rgb="FF63BE7B"/>
      </colorScale>
    </cfRule>
    <cfRule type="colorScale" priority="934">
      <colorScale>
        <cfvo type="num" val="0"/>
        <cfvo type="num" val="1"/>
        <cfvo type="num" val="2"/>
        <color theme="2" tint="-0.749992370372631"/>
        <color theme="3"/>
        <color theme="7"/>
      </colorScale>
    </cfRule>
    <cfRule type="expression" dxfId="1807" priority="935">
      <formula>3</formula>
    </cfRule>
  </conditionalFormatting>
  <conditionalFormatting sqref="D122:D125">
    <cfRule type="colorScale" priority="917">
      <colorScale>
        <cfvo type="num" val="0"/>
        <cfvo type="num" val="1"/>
        <cfvo type="num" val="2"/>
        <color rgb="FFFF0000"/>
        <color rgb="FFFFFF00"/>
        <color rgb="FF057D19"/>
      </colorScale>
    </cfRule>
    <cfRule type="cellIs" dxfId="1806" priority="922" operator="equal">
      <formula>1</formula>
    </cfRule>
    <cfRule type="cellIs" dxfId="1805" priority="923" operator="equal">
      <formula>2</formula>
    </cfRule>
    <cfRule type="cellIs" dxfId="1804" priority="924" operator="equal">
      <formula>3</formula>
    </cfRule>
    <cfRule type="cellIs" dxfId="1803" priority="925" operator="equal">
      <formula>2</formula>
    </cfRule>
    <cfRule type="cellIs" dxfId="1802" priority="926" operator="equal">
      <formula>1</formula>
    </cfRule>
    <cfRule type="cellIs" dxfId="1801" priority="927" operator="equal">
      <formula>0</formula>
    </cfRule>
    <cfRule type="cellIs" dxfId="1800" priority="928" operator="equal">
      <formula>1</formula>
    </cfRule>
    <cfRule type="cellIs" dxfId="1799" priority="929" operator="equal">
      <formula>2</formula>
    </cfRule>
    <cfRule type="cellIs" dxfId="1798" priority="930" operator="equal">
      <formula>3</formula>
    </cfRule>
  </conditionalFormatting>
  <conditionalFormatting sqref="D122:D125">
    <cfRule type="colorScale" priority="918">
      <colorScale>
        <cfvo type="num" val="0"/>
        <cfvo type="percentile" val="50"/>
        <cfvo type="max"/>
        <color rgb="FFF8696B"/>
        <color rgb="FFFFEB84"/>
        <color rgb="FF63BE7B"/>
      </colorScale>
    </cfRule>
    <cfRule type="colorScale" priority="919">
      <colorScale>
        <cfvo type="percent" val="&quot;*&quot;"/>
        <cfvo type="percentile" val="50"/>
        <cfvo type="max"/>
        <color theme="6"/>
        <color rgb="FFFFEB84"/>
        <color rgb="FF63BE7B"/>
      </colorScale>
    </cfRule>
    <cfRule type="colorScale" priority="920">
      <colorScale>
        <cfvo type="num" val="0"/>
        <cfvo type="num" val="1"/>
        <cfvo type="num" val="2"/>
        <color theme="2" tint="-0.749992370372631"/>
        <color theme="3"/>
        <color theme="7"/>
      </colorScale>
    </cfRule>
    <cfRule type="expression" dxfId="1797" priority="921">
      <formula>3</formula>
    </cfRule>
  </conditionalFormatting>
  <conditionalFormatting sqref="D115:D120">
    <cfRule type="colorScale" priority="903">
      <colorScale>
        <cfvo type="num" val="0"/>
        <cfvo type="num" val="1"/>
        <cfvo type="num" val="2"/>
        <color rgb="FFFF0000"/>
        <color rgb="FFFFFF00"/>
        <color rgb="FF057D19"/>
      </colorScale>
    </cfRule>
    <cfRule type="cellIs" dxfId="1796" priority="908" operator="equal">
      <formula>1</formula>
    </cfRule>
    <cfRule type="cellIs" dxfId="1795" priority="909" operator="equal">
      <formula>2</formula>
    </cfRule>
    <cfRule type="cellIs" dxfId="1794" priority="910" operator="equal">
      <formula>3</formula>
    </cfRule>
    <cfRule type="cellIs" dxfId="1793" priority="911" operator="equal">
      <formula>2</formula>
    </cfRule>
    <cfRule type="cellIs" dxfId="1792" priority="912" operator="equal">
      <formula>1</formula>
    </cfRule>
    <cfRule type="cellIs" dxfId="1791" priority="913" operator="equal">
      <formula>0</formula>
    </cfRule>
    <cfRule type="cellIs" dxfId="1790" priority="914" operator="equal">
      <formula>1</formula>
    </cfRule>
    <cfRule type="cellIs" dxfId="1789" priority="915" operator="equal">
      <formula>2</formula>
    </cfRule>
    <cfRule type="cellIs" dxfId="1788" priority="916" operator="equal">
      <formula>3</formula>
    </cfRule>
  </conditionalFormatting>
  <conditionalFormatting sqref="D115:D120">
    <cfRule type="colorScale" priority="904">
      <colorScale>
        <cfvo type="num" val="0"/>
        <cfvo type="percentile" val="50"/>
        <cfvo type="max"/>
        <color rgb="FFF8696B"/>
        <color rgb="FFFFEB84"/>
        <color rgb="FF63BE7B"/>
      </colorScale>
    </cfRule>
    <cfRule type="colorScale" priority="905">
      <colorScale>
        <cfvo type="percent" val="&quot;*&quot;"/>
        <cfvo type="percentile" val="50"/>
        <cfvo type="max"/>
        <color theme="6"/>
        <color rgb="FFFFEB84"/>
        <color rgb="FF63BE7B"/>
      </colorScale>
    </cfRule>
    <cfRule type="colorScale" priority="906">
      <colorScale>
        <cfvo type="num" val="0"/>
        <cfvo type="num" val="1"/>
        <cfvo type="num" val="2"/>
        <color theme="2" tint="-0.749992370372631"/>
        <color theme="3"/>
        <color theme="7"/>
      </colorScale>
    </cfRule>
    <cfRule type="expression" dxfId="1787" priority="907">
      <formula>3</formula>
    </cfRule>
  </conditionalFormatting>
  <conditionalFormatting sqref="D108:D113">
    <cfRule type="colorScale" priority="889">
      <colorScale>
        <cfvo type="num" val="0"/>
        <cfvo type="num" val="1"/>
        <cfvo type="num" val="2"/>
        <color rgb="FFFF0000"/>
        <color rgb="FFFFFF00"/>
        <color rgb="FF057D19"/>
      </colorScale>
    </cfRule>
    <cfRule type="cellIs" dxfId="1786" priority="894" operator="equal">
      <formula>1</formula>
    </cfRule>
    <cfRule type="cellIs" dxfId="1785" priority="895" operator="equal">
      <formula>2</formula>
    </cfRule>
    <cfRule type="cellIs" dxfId="1784" priority="896" operator="equal">
      <formula>3</formula>
    </cfRule>
    <cfRule type="cellIs" dxfId="1783" priority="897" operator="equal">
      <formula>2</formula>
    </cfRule>
    <cfRule type="cellIs" dxfId="1782" priority="898" operator="equal">
      <formula>1</formula>
    </cfRule>
    <cfRule type="cellIs" dxfId="1781" priority="899" operator="equal">
      <formula>0</formula>
    </cfRule>
    <cfRule type="cellIs" dxfId="1780" priority="900" operator="equal">
      <formula>1</formula>
    </cfRule>
    <cfRule type="cellIs" dxfId="1779" priority="901" operator="equal">
      <formula>2</formula>
    </cfRule>
    <cfRule type="cellIs" dxfId="1778" priority="902" operator="equal">
      <formula>3</formula>
    </cfRule>
  </conditionalFormatting>
  <conditionalFormatting sqref="D108:D113">
    <cfRule type="colorScale" priority="890">
      <colorScale>
        <cfvo type="num" val="0"/>
        <cfvo type="percentile" val="50"/>
        <cfvo type="max"/>
        <color rgb="FFF8696B"/>
        <color rgb="FFFFEB84"/>
        <color rgb="FF63BE7B"/>
      </colorScale>
    </cfRule>
    <cfRule type="colorScale" priority="891">
      <colorScale>
        <cfvo type="percent" val="&quot;*&quot;"/>
        <cfvo type="percentile" val="50"/>
        <cfvo type="max"/>
        <color theme="6"/>
        <color rgb="FFFFEB84"/>
        <color rgb="FF63BE7B"/>
      </colorScale>
    </cfRule>
    <cfRule type="colorScale" priority="892">
      <colorScale>
        <cfvo type="num" val="0"/>
        <cfvo type="num" val="1"/>
        <cfvo type="num" val="2"/>
        <color theme="2" tint="-0.749992370372631"/>
        <color theme="3"/>
        <color theme="7"/>
      </colorScale>
    </cfRule>
    <cfRule type="expression" dxfId="1777" priority="893">
      <formula>3</formula>
    </cfRule>
  </conditionalFormatting>
  <conditionalFormatting sqref="D101:D106">
    <cfRule type="colorScale" priority="875">
      <colorScale>
        <cfvo type="num" val="0"/>
        <cfvo type="num" val="1"/>
        <cfvo type="num" val="2"/>
        <color rgb="FFFF0000"/>
        <color rgb="FFFFFF00"/>
        <color rgb="FF057D19"/>
      </colorScale>
    </cfRule>
    <cfRule type="cellIs" dxfId="1776" priority="880" operator="equal">
      <formula>1</formula>
    </cfRule>
    <cfRule type="cellIs" dxfId="1775" priority="881" operator="equal">
      <formula>2</formula>
    </cfRule>
    <cfRule type="cellIs" dxfId="1774" priority="882" operator="equal">
      <formula>3</formula>
    </cfRule>
    <cfRule type="cellIs" dxfId="1773" priority="883" operator="equal">
      <formula>2</formula>
    </cfRule>
    <cfRule type="cellIs" dxfId="1772" priority="884" operator="equal">
      <formula>1</formula>
    </cfRule>
    <cfRule type="cellIs" dxfId="1771" priority="885" operator="equal">
      <formula>0</formula>
    </cfRule>
    <cfRule type="cellIs" dxfId="1770" priority="886" operator="equal">
      <formula>1</formula>
    </cfRule>
    <cfRule type="cellIs" dxfId="1769" priority="887" operator="equal">
      <formula>2</formula>
    </cfRule>
    <cfRule type="cellIs" dxfId="1768" priority="888" operator="equal">
      <formula>3</formula>
    </cfRule>
  </conditionalFormatting>
  <conditionalFormatting sqref="D101:D106">
    <cfRule type="colorScale" priority="876">
      <colorScale>
        <cfvo type="num" val="0"/>
        <cfvo type="percentile" val="50"/>
        <cfvo type="max"/>
        <color rgb="FFF8696B"/>
        <color rgb="FFFFEB84"/>
        <color rgb="FF63BE7B"/>
      </colorScale>
    </cfRule>
    <cfRule type="colorScale" priority="877">
      <colorScale>
        <cfvo type="percent" val="&quot;*&quot;"/>
        <cfvo type="percentile" val="50"/>
        <cfvo type="max"/>
        <color theme="6"/>
        <color rgb="FFFFEB84"/>
        <color rgb="FF63BE7B"/>
      </colorScale>
    </cfRule>
    <cfRule type="colorScale" priority="878">
      <colorScale>
        <cfvo type="num" val="0"/>
        <cfvo type="num" val="1"/>
        <cfvo type="num" val="2"/>
        <color theme="2" tint="-0.749992370372631"/>
        <color theme="3"/>
        <color theme="7"/>
      </colorScale>
    </cfRule>
    <cfRule type="expression" dxfId="1767" priority="879">
      <formula>3</formula>
    </cfRule>
  </conditionalFormatting>
  <conditionalFormatting sqref="D94:D99">
    <cfRule type="colorScale" priority="861">
      <colorScale>
        <cfvo type="num" val="0"/>
        <cfvo type="num" val="1"/>
        <cfvo type="num" val="2"/>
        <color rgb="FFFF0000"/>
        <color rgb="FFFFFF00"/>
        <color rgb="FF057D19"/>
      </colorScale>
    </cfRule>
    <cfRule type="cellIs" dxfId="1766" priority="866" operator="equal">
      <formula>1</formula>
    </cfRule>
    <cfRule type="cellIs" dxfId="1765" priority="867" operator="equal">
      <formula>2</formula>
    </cfRule>
    <cfRule type="cellIs" dxfId="1764" priority="868" operator="equal">
      <formula>3</formula>
    </cfRule>
    <cfRule type="cellIs" dxfId="1763" priority="869" operator="equal">
      <formula>2</formula>
    </cfRule>
    <cfRule type="cellIs" dxfId="1762" priority="870" operator="equal">
      <formula>1</formula>
    </cfRule>
    <cfRule type="cellIs" dxfId="1761" priority="871" operator="equal">
      <formula>0</formula>
    </cfRule>
    <cfRule type="cellIs" dxfId="1760" priority="872" operator="equal">
      <formula>1</formula>
    </cfRule>
    <cfRule type="cellIs" dxfId="1759" priority="873" operator="equal">
      <formula>2</formula>
    </cfRule>
    <cfRule type="cellIs" dxfId="1758" priority="874" operator="equal">
      <formula>3</formula>
    </cfRule>
  </conditionalFormatting>
  <conditionalFormatting sqref="D94:D99">
    <cfRule type="colorScale" priority="862">
      <colorScale>
        <cfvo type="num" val="0"/>
        <cfvo type="percentile" val="50"/>
        <cfvo type="max"/>
        <color rgb="FFF8696B"/>
        <color rgb="FFFFEB84"/>
        <color rgb="FF63BE7B"/>
      </colorScale>
    </cfRule>
    <cfRule type="colorScale" priority="863">
      <colorScale>
        <cfvo type="percent" val="&quot;*&quot;"/>
        <cfvo type="percentile" val="50"/>
        <cfvo type="max"/>
        <color theme="6"/>
        <color rgb="FFFFEB84"/>
        <color rgb="FF63BE7B"/>
      </colorScale>
    </cfRule>
    <cfRule type="colorScale" priority="864">
      <colorScale>
        <cfvo type="num" val="0"/>
        <cfvo type="num" val="1"/>
        <cfvo type="num" val="2"/>
        <color theme="2" tint="-0.749992370372631"/>
        <color theme="3"/>
        <color theme="7"/>
      </colorScale>
    </cfRule>
    <cfRule type="expression" dxfId="1757" priority="865">
      <formula>3</formula>
    </cfRule>
  </conditionalFormatting>
  <conditionalFormatting sqref="D87:D92">
    <cfRule type="colorScale" priority="847">
      <colorScale>
        <cfvo type="num" val="0"/>
        <cfvo type="num" val="1"/>
        <cfvo type="num" val="2"/>
        <color rgb="FFFF0000"/>
        <color rgb="FFFFFF00"/>
        <color rgb="FF057D19"/>
      </colorScale>
    </cfRule>
    <cfRule type="cellIs" dxfId="1756" priority="852" operator="equal">
      <formula>1</formula>
    </cfRule>
    <cfRule type="cellIs" dxfId="1755" priority="853" operator="equal">
      <formula>2</formula>
    </cfRule>
    <cfRule type="cellIs" dxfId="1754" priority="854" operator="equal">
      <formula>3</formula>
    </cfRule>
    <cfRule type="cellIs" dxfId="1753" priority="855" operator="equal">
      <formula>2</formula>
    </cfRule>
    <cfRule type="cellIs" dxfId="1752" priority="856" operator="equal">
      <formula>1</formula>
    </cfRule>
    <cfRule type="cellIs" dxfId="1751" priority="857" operator="equal">
      <formula>0</formula>
    </cfRule>
    <cfRule type="cellIs" dxfId="1750" priority="858" operator="equal">
      <formula>1</formula>
    </cfRule>
    <cfRule type="cellIs" dxfId="1749" priority="859" operator="equal">
      <formula>2</formula>
    </cfRule>
    <cfRule type="cellIs" dxfId="1748" priority="860" operator="equal">
      <formula>3</formula>
    </cfRule>
  </conditionalFormatting>
  <conditionalFormatting sqref="D87:D92">
    <cfRule type="colorScale" priority="848">
      <colorScale>
        <cfvo type="num" val="0"/>
        <cfvo type="percentile" val="50"/>
        <cfvo type="max"/>
        <color rgb="FFF8696B"/>
        <color rgb="FFFFEB84"/>
        <color rgb="FF63BE7B"/>
      </colorScale>
    </cfRule>
    <cfRule type="colorScale" priority="849">
      <colorScale>
        <cfvo type="percent" val="&quot;*&quot;"/>
        <cfvo type="percentile" val="50"/>
        <cfvo type="max"/>
        <color theme="6"/>
        <color rgb="FFFFEB84"/>
        <color rgb="FF63BE7B"/>
      </colorScale>
    </cfRule>
    <cfRule type="colorScale" priority="850">
      <colorScale>
        <cfvo type="num" val="0"/>
        <cfvo type="num" val="1"/>
        <cfvo type="num" val="2"/>
        <color theme="2" tint="-0.749992370372631"/>
        <color theme="3"/>
        <color theme="7"/>
      </colorScale>
    </cfRule>
    <cfRule type="expression" dxfId="1747" priority="851">
      <formula>3</formula>
    </cfRule>
  </conditionalFormatting>
  <conditionalFormatting sqref="D82:D85">
    <cfRule type="colorScale" priority="833">
      <colorScale>
        <cfvo type="num" val="0"/>
        <cfvo type="num" val="1"/>
        <cfvo type="num" val="2"/>
        <color rgb="FFFF0000"/>
        <color rgb="FFFFFF00"/>
        <color rgb="FF057D19"/>
      </colorScale>
    </cfRule>
    <cfRule type="cellIs" dxfId="1746" priority="838" operator="equal">
      <formula>1</formula>
    </cfRule>
    <cfRule type="cellIs" dxfId="1745" priority="839" operator="equal">
      <formula>2</formula>
    </cfRule>
    <cfRule type="cellIs" dxfId="1744" priority="840" operator="equal">
      <formula>3</formula>
    </cfRule>
    <cfRule type="cellIs" dxfId="1743" priority="841" operator="equal">
      <formula>2</formula>
    </cfRule>
    <cfRule type="cellIs" dxfId="1742" priority="842" operator="equal">
      <formula>1</formula>
    </cfRule>
    <cfRule type="cellIs" dxfId="1741" priority="843" operator="equal">
      <formula>0</formula>
    </cfRule>
    <cfRule type="cellIs" dxfId="1740" priority="844" operator="equal">
      <formula>1</formula>
    </cfRule>
    <cfRule type="cellIs" dxfId="1739" priority="845" operator="equal">
      <formula>2</formula>
    </cfRule>
    <cfRule type="cellIs" dxfId="1738" priority="846" operator="equal">
      <formula>3</formula>
    </cfRule>
  </conditionalFormatting>
  <conditionalFormatting sqref="D82:D85">
    <cfRule type="colorScale" priority="834">
      <colorScale>
        <cfvo type="num" val="0"/>
        <cfvo type="percentile" val="50"/>
        <cfvo type="max"/>
        <color rgb="FFF8696B"/>
        <color rgb="FFFFEB84"/>
        <color rgb="FF63BE7B"/>
      </colorScale>
    </cfRule>
    <cfRule type="colorScale" priority="835">
      <colorScale>
        <cfvo type="percent" val="&quot;*&quot;"/>
        <cfvo type="percentile" val="50"/>
        <cfvo type="max"/>
        <color theme="6"/>
        <color rgb="FFFFEB84"/>
        <color rgb="FF63BE7B"/>
      </colorScale>
    </cfRule>
    <cfRule type="colorScale" priority="836">
      <colorScale>
        <cfvo type="num" val="0"/>
        <cfvo type="num" val="1"/>
        <cfvo type="num" val="2"/>
        <color theme="2" tint="-0.749992370372631"/>
        <color theme="3"/>
        <color theme="7"/>
      </colorScale>
    </cfRule>
    <cfRule type="expression" dxfId="1737" priority="837">
      <formula>3</formula>
    </cfRule>
  </conditionalFormatting>
  <conditionalFormatting sqref="D76:D80">
    <cfRule type="colorScale" priority="819">
      <colorScale>
        <cfvo type="num" val="0"/>
        <cfvo type="num" val="1"/>
        <cfvo type="num" val="2"/>
        <color rgb="FFFF0000"/>
        <color rgb="FFFFFF00"/>
        <color rgb="FF057D19"/>
      </colorScale>
    </cfRule>
    <cfRule type="cellIs" dxfId="1736" priority="824" operator="equal">
      <formula>1</formula>
    </cfRule>
    <cfRule type="cellIs" dxfId="1735" priority="825" operator="equal">
      <formula>2</formula>
    </cfRule>
    <cfRule type="cellIs" dxfId="1734" priority="826" operator="equal">
      <formula>3</formula>
    </cfRule>
    <cfRule type="cellIs" dxfId="1733" priority="827" operator="equal">
      <formula>2</formula>
    </cfRule>
    <cfRule type="cellIs" dxfId="1732" priority="828" operator="equal">
      <formula>1</formula>
    </cfRule>
    <cfRule type="cellIs" dxfId="1731" priority="829" operator="equal">
      <formula>0</formula>
    </cfRule>
    <cfRule type="cellIs" dxfId="1730" priority="830" operator="equal">
      <formula>1</formula>
    </cfRule>
    <cfRule type="cellIs" dxfId="1729" priority="831" operator="equal">
      <formula>2</formula>
    </cfRule>
    <cfRule type="cellIs" dxfId="1728" priority="832" operator="equal">
      <formula>3</formula>
    </cfRule>
  </conditionalFormatting>
  <conditionalFormatting sqref="D76:D80">
    <cfRule type="colorScale" priority="820">
      <colorScale>
        <cfvo type="num" val="0"/>
        <cfvo type="percentile" val="50"/>
        <cfvo type="max"/>
        <color rgb="FFF8696B"/>
        <color rgb="FFFFEB84"/>
        <color rgb="FF63BE7B"/>
      </colorScale>
    </cfRule>
    <cfRule type="colorScale" priority="821">
      <colorScale>
        <cfvo type="percent" val="&quot;*&quot;"/>
        <cfvo type="percentile" val="50"/>
        <cfvo type="max"/>
        <color theme="6"/>
        <color rgb="FFFFEB84"/>
        <color rgb="FF63BE7B"/>
      </colorScale>
    </cfRule>
    <cfRule type="colorScale" priority="822">
      <colorScale>
        <cfvo type="num" val="0"/>
        <cfvo type="num" val="1"/>
        <cfvo type="num" val="2"/>
        <color theme="2" tint="-0.749992370372631"/>
        <color theme="3"/>
        <color theme="7"/>
      </colorScale>
    </cfRule>
    <cfRule type="expression" dxfId="1727" priority="823">
      <formula>3</formula>
    </cfRule>
  </conditionalFormatting>
  <conditionalFormatting sqref="D70:D74">
    <cfRule type="colorScale" priority="805">
      <colorScale>
        <cfvo type="num" val="0"/>
        <cfvo type="num" val="1"/>
        <cfvo type="num" val="2"/>
        <color rgb="FFFF0000"/>
        <color rgb="FFFFFF00"/>
        <color rgb="FF057D19"/>
      </colorScale>
    </cfRule>
    <cfRule type="cellIs" dxfId="1726" priority="810" operator="equal">
      <formula>1</formula>
    </cfRule>
    <cfRule type="cellIs" dxfId="1725" priority="811" operator="equal">
      <formula>2</formula>
    </cfRule>
    <cfRule type="cellIs" dxfId="1724" priority="812" operator="equal">
      <formula>3</formula>
    </cfRule>
    <cfRule type="cellIs" dxfId="1723" priority="813" operator="equal">
      <formula>2</formula>
    </cfRule>
    <cfRule type="cellIs" dxfId="1722" priority="814" operator="equal">
      <formula>1</formula>
    </cfRule>
    <cfRule type="cellIs" dxfId="1721" priority="815" operator="equal">
      <formula>0</formula>
    </cfRule>
    <cfRule type="cellIs" dxfId="1720" priority="816" operator="equal">
      <formula>1</formula>
    </cfRule>
    <cfRule type="cellIs" dxfId="1719" priority="817" operator="equal">
      <formula>2</formula>
    </cfRule>
    <cfRule type="cellIs" dxfId="1718" priority="818" operator="equal">
      <formula>3</formula>
    </cfRule>
  </conditionalFormatting>
  <conditionalFormatting sqref="D70:D74">
    <cfRule type="colorScale" priority="806">
      <colorScale>
        <cfvo type="num" val="0"/>
        <cfvo type="percentile" val="50"/>
        <cfvo type="max"/>
        <color rgb="FFF8696B"/>
        <color rgb="FFFFEB84"/>
        <color rgb="FF63BE7B"/>
      </colorScale>
    </cfRule>
    <cfRule type="colorScale" priority="807">
      <colorScale>
        <cfvo type="percent" val="&quot;*&quot;"/>
        <cfvo type="percentile" val="50"/>
        <cfvo type="max"/>
        <color theme="6"/>
        <color rgb="FFFFEB84"/>
        <color rgb="FF63BE7B"/>
      </colorScale>
    </cfRule>
    <cfRule type="colorScale" priority="808">
      <colorScale>
        <cfvo type="num" val="0"/>
        <cfvo type="num" val="1"/>
        <cfvo type="num" val="2"/>
        <color theme="2" tint="-0.749992370372631"/>
        <color theme="3"/>
        <color theme="7"/>
      </colorScale>
    </cfRule>
    <cfRule type="expression" dxfId="1717" priority="809">
      <formula>3</formula>
    </cfRule>
  </conditionalFormatting>
  <conditionalFormatting sqref="D64:D68">
    <cfRule type="colorScale" priority="791">
      <colorScale>
        <cfvo type="num" val="0"/>
        <cfvo type="num" val="1"/>
        <cfvo type="num" val="2"/>
        <color rgb="FFFF0000"/>
        <color rgb="FFFFFF00"/>
        <color rgb="FF057D19"/>
      </colorScale>
    </cfRule>
    <cfRule type="cellIs" dxfId="1716" priority="796" operator="equal">
      <formula>1</formula>
    </cfRule>
    <cfRule type="cellIs" dxfId="1715" priority="797" operator="equal">
      <formula>2</formula>
    </cfRule>
    <cfRule type="cellIs" dxfId="1714" priority="798" operator="equal">
      <formula>3</formula>
    </cfRule>
    <cfRule type="cellIs" dxfId="1713" priority="799" operator="equal">
      <formula>2</formula>
    </cfRule>
    <cfRule type="cellIs" dxfId="1712" priority="800" operator="equal">
      <formula>1</formula>
    </cfRule>
    <cfRule type="cellIs" dxfId="1711" priority="801" operator="equal">
      <formula>0</formula>
    </cfRule>
    <cfRule type="cellIs" dxfId="1710" priority="802" operator="equal">
      <formula>1</formula>
    </cfRule>
    <cfRule type="cellIs" dxfId="1709" priority="803" operator="equal">
      <formula>2</formula>
    </cfRule>
    <cfRule type="cellIs" dxfId="1708" priority="804" operator="equal">
      <formula>3</formula>
    </cfRule>
  </conditionalFormatting>
  <conditionalFormatting sqref="D64:D68">
    <cfRule type="colorScale" priority="792">
      <colorScale>
        <cfvo type="num" val="0"/>
        <cfvo type="percentile" val="50"/>
        <cfvo type="max"/>
        <color rgb="FFF8696B"/>
        <color rgb="FFFFEB84"/>
        <color rgb="FF63BE7B"/>
      </colorScale>
    </cfRule>
    <cfRule type="colorScale" priority="793">
      <colorScale>
        <cfvo type="percent" val="&quot;*&quot;"/>
        <cfvo type="percentile" val="50"/>
        <cfvo type="max"/>
        <color theme="6"/>
        <color rgb="FFFFEB84"/>
        <color rgb="FF63BE7B"/>
      </colorScale>
    </cfRule>
    <cfRule type="colorScale" priority="794">
      <colorScale>
        <cfvo type="num" val="0"/>
        <cfvo type="num" val="1"/>
        <cfvo type="num" val="2"/>
        <color theme="2" tint="-0.749992370372631"/>
        <color theme="3"/>
        <color theme="7"/>
      </colorScale>
    </cfRule>
    <cfRule type="expression" dxfId="1707" priority="795">
      <formula>3</formula>
    </cfRule>
  </conditionalFormatting>
  <conditionalFormatting sqref="D58:D62">
    <cfRule type="colorScale" priority="777">
      <colorScale>
        <cfvo type="num" val="0"/>
        <cfvo type="num" val="1"/>
        <cfvo type="num" val="2"/>
        <color rgb="FFFF0000"/>
        <color rgb="FFFFFF00"/>
        <color rgb="FF057D19"/>
      </colorScale>
    </cfRule>
    <cfRule type="cellIs" dxfId="1706" priority="782" operator="equal">
      <formula>1</formula>
    </cfRule>
    <cfRule type="cellIs" dxfId="1705" priority="783" operator="equal">
      <formula>2</formula>
    </cfRule>
    <cfRule type="cellIs" dxfId="1704" priority="784" operator="equal">
      <formula>3</formula>
    </cfRule>
    <cfRule type="cellIs" dxfId="1703" priority="785" operator="equal">
      <formula>2</formula>
    </cfRule>
    <cfRule type="cellIs" dxfId="1702" priority="786" operator="equal">
      <formula>1</formula>
    </cfRule>
    <cfRule type="cellIs" dxfId="1701" priority="787" operator="equal">
      <formula>0</formula>
    </cfRule>
    <cfRule type="cellIs" dxfId="1700" priority="788" operator="equal">
      <formula>1</formula>
    </cfRule>
    <cfRule type="cellIs" dxfId="1699" priority="789" operator="equal">
      <formula>2</formula>
    </cfRule>
    <cfRule type="cellIs" dxfId="1698" priority="790" operator="equal">
      <formula>3</formula>
    </cfRule>
  </conditionalFormatting>
  <conditionalFormatting sqref="D58:D62">
    <cfRule type="colorScale" priority="778">
      <colorScale>
        <cfvo type="num" val="0"/>
        <cfvo type="percentile" val="50"/>
        <cfvo type="max"/>
        <color rgb="FFF8696B"/>
        <color rgb="FFFFEB84"/>
        <color rgb="FF63BE7B"/>
      </colorScale>
    </cfRule>
    <cfRule type="colorScale" priority="779">
      <colorScale>
        <cfvo type="percent" val="&quot;*&quot;"/>
        <cfvo type="percentile" val="50"/>
        <cfvo type="max"/>
        <color theme="6"/>
        <color rgb="FFFFEB84"/>
        <color rgb="FF63BE7B"/>
      </colorScale>
    </cfRule>
    <cfRule type="colorScale" priority="780">
      <colorScale>
        <cfvo type="num" val="0"/>
        <cfvo type="num" val="1"/>
        <cfvo type="num" val="2"/>
        <color theme="2" tint="-0.749992370372631"/>
        <color theme="3"/>
        <color theme="7"/>
      </colorScale>
    </cfRule>
    <cfRule type="expression" dxfId="1697" priority="781">
      <formula>3</formula>
    </cfRule>
  </conditionalFormatting>
  <conditionalFormatting sqref="D52:D56">
    <cfRule type="colorScale" priority="763">
      <colorScale>
        <cfvo type="num" val="0"/>
        <cfvo type="num" val="1"/>
        <cfvo type="num" val="2"/>
        <color rgb="FFFF0000"/>
        <color rgb="FFFFFF00"/>
        <color rgb="FF057D19"/>
      </colorScale>
    </cfRule>
    <cfRule type="cellIs" dxfId="1696" priority="768" operator="equal">
      <formula>1</formula>
    </cfRule>
    <cfRule type="cellIs" dxfId="1695" priority="769" operator="equal">
      <formula>2</formula>
    </cfRule>
    <cfRule type="cellIs" dxfId="1694" priority="770" operator="equal">
      <formula>3</formula>
    </cfRule>
    <cfRule type="cellIs" dxfId="1693" priority="771" operator="equal">
      <formula>2</formula>
    </cfRule>
    <cfRule type="cellIs" dxfId="1692" priority="772" operator="equal">
      <formula>1</formula>
    </cfRule>
    <cfRule type="cellIs" dxfId="1691" priority="773" operator="equal">
      <formula>0</formula>
    </cfRule>
    <cfRule type="cellIs" dxfId="1690" priority="774" operator="equal">
      <formula>1</formula>
    </cfRule>
    <cfRule type="cellIs" dxfId="1689" priority="775" operator="equal">
      <formula>2</formula>
    </cfRule>
    <cfRule type="cellIs" dxfId="1688" priority="776" operator="equal">
      <formula>3</formula>
    </cfRule>
  </conditionalFormatting>
  <conditionalFormatting sqref="D52:D56">
    <cfRule type="colorScale" priority="764">
      <colorScale>
        <cfvo type="num" val="0"/>
        <cfvo type="percentile" val="50"/>
        <cfvo type="max"/>
        <color rgb="FFF8696B"/>
        <color rgb="FFFFEB84"/>
        <color rgb="FF63BE7B"/>
      </colorScale>
    </cfRule>
    <cfRule type="colorScale" priority="765">
      <colorScale>
        <cfvo type="percent" val="&quot;*&quot;"/>
        <cfvo type="percentile" val="50"/>
        <cfvo type="max"/>
        <color theme="6"/>
        <color rgb="FFFFEB84"/>
        <color rgb="FF63BE7B"/>
      </colorScale>
    </cfRule>
    <cfRule type="colorScale" priority="766">
      <colorScale>
        <cfvo type="num" val="0"/>
        <cfvo type="num" val="1"/>
        <cfvo type="num" val="2"/>
        <color theme="2" tint="-0.749992370372631"/>
        <color theme="3"/>
        <color theme="7"/>
      </colorScale>
    </cfRule>
    <cfRule type="expression" dxfId="1687" priority="767">
      <formula>3</formula>
    </cfRule>
  </conditionalFormatting>
  <conditionalFormatting sqref="D45:D50">
    <cfRule type="colorScale" priority="749">
      <colorScale>
        <cfvo type="num" val="0"/>
        <cfvo type="num" val="1"/>
        <cfvo type="num" val="2"/>
        <color rgb="FFFF0000"/>
        <color rgb="FFFFFF00"/>
        <color rgb="FF057D19"/>
      </colorScale>
    </cfRule>
    <cfRule type="cellIs" dxfId="1686" priority="754" operator="equal">
      <formula>1</formula>
    </cfRule>
    <cfRule type="cellIs" dxfId="1685" priority="755" operator="equal">
      <formula>2</formula>
    </cfRule>
    <cfRule type="cellIs" dxfId="1684" priority="756" operator="equal">
      <formula>3</formula>
    </cfRule>
    <cfRule type="cellIs" dxfId="1683" priority="757" operator="equal">
      <formula>2</formula>
    </cfRule>
    <cfRule type="cellIs" dxfId="1682" priority="758" operator="equal">
      <formula>1</formula>
    </cfRule>
    <cfRule type="cellIs" dxfId="1681" priority="759" operator="equal">
      <formula>0</formula>
    </cfRule>
    <cfRule type="cellIs" dxfId="1680" priority="760" operator="equal">
      <formula>1</formula>
    </cfRule>
    <cfRule type="cellIs" dxfId="1679" priority="761" operator="equal">
      <formula>2</formula>
    </cfRule>
    <cfRule type="cellIs" dxfId="1678" priority="762" operator="equal">
      <formula>3</formula>
    </cfRule>
  </conditionalFormatting>
  <conditionalFormatting sqref="D45:D50">
    <cfRule type="colorScale" priority="750">
      <colorScale>
        <cfvo type="num" val="0"/>
        <cfvo type="percentile" val="50"/>
        <cfvo type="max"/>
        <color rgb="FFF8696B"/>
        <color rgb="FFFFEB84"/>
        <color rgb="FF63BE7B"/>
      </colorScale>
    </cfRule>
    <cfRule type="colorScale" priority="751">
      <colorScale>
        <cfvo type="percent" val="&quot;*&quot;"/>
        <cfvo type="percentile" val="50"/>
        <cfvo type="max"/>
        <color theme="6"/>
        <color rgb="FFFFEB84"/>
        <color rgb="FF63BE7B"/>
      </colorScale>
    </cfRule>
    <cfRule type="colorScale" priority="752">
      <colorScale>
        <cfvo type="num" val="0"/>
        <cfvo type="num" val="1"/>
        <cfvo type="num" val="2"/>
        <color theme="2" tint="-0.749992370372631"/>
        <color theme="3"/>
        <color theme="7"/>
      </colorScale>
    </cfRule>
    <cfRule type="expression" dxfId="1677" priority="753">
      <formula>3</formula>
    </cfRule>
  </conditionalFormatting>
  <conditionalFormatting sqref="D38:D43">
    <cfRule type="colorScale" priority="735">
      <colorScale>
        <cfvo type="num" val="0"/>
        <cfvo type="num" val="1"/>
        <cfvo type="num" val="2"/>
        <color rgb="FFFF0000"/>
        <color rgb="FFFFFF00"/>
        <color rgb="FF057D19"/>
      </colorScale>
    </cfRule>
    <cfRule type="cellIs" dxfId="1676" priority="740" operator="equal">
      <formula>1</formula>
    </cfRule>
    <cfRule type="cellIs" dxfId="1675" priority="741" operator="equal">
      <formula>2</formula>
    </cfRule>
    <cfRule type="cellIs" dxfId="1674" priority="742" operator="equal">
      <formula>3</formula>
    </cfRule>
    <cfRule type="cellIs" dxfId="1673" priority="743" operator="equal">
      <formula>2</formula>
    </cfRule>
    <cfRule type="cellIs" dxfId="1672" priority="744" operator="equal">
      <formula>1</formula>
    </cfRule>
    <cfRule type="cellIs" dxfId="1671" priority="745" operator="equal">
      <formula>0</formula>
    </cfRule>
    <cfRule type="cellIs" dxfId="1670" priority="746" operator="equal">
      <formula>1</formula>
    </cfRule>
    <cfRule type="cellIs" dxfId="1669" priority="747" operator="equal">
      <formula>2</formula>
    </cfRule>
    <cfRule type="cellIs" dxfId="1668" priority="748" operator="equal">
      <formula>3</formula>
    </cfRule>
  </conditionalFormatting>
  <conditionalFormatting sqref="D38:D43">
    <cfRule type="colorScale" priority="736">
      <colorScale>
        <cfvo type="num" val="0"/>
        <cfvo type="percentile" val="50"/>
        <cfvo type="max"/>
        <color rgb="FFF8696B"/>
        <color rgb="FFFFEB84"/>
        <color rgb="FF63BE7B"/>
      </colorScale>
    </cfRule>
    <cfRule type="colorScale" priority="737">
      <colorScale>
        <cfvo type="percent" val="&quot;*&quot;"/>
        <cfvo type="percentile" val="50"/>
        <cfvo type="max"/>
        <color theme="6"/>
        <color rgb="FFFFEB84"/>
        <color rgb="FF63BE7B"/>
      </colorScale>
    </cfRule>
    <cfRule type="colorScale" priority="738">
      <colorScale>
        <cfvo type="num" val="0"/>
        <cfvo type="num" val="1"/>
        <cfvo type="num" val="2"/>
        <color theme="2" tint="-0.749992370372631"/>
        <color theme="3"/>
        <color theme="7"/>
      </colorScale>
    </cfRule>
    <cfRule type="expression" dxfId="1667" priority="739">
      <formula>3</formula>
    </cfRule>
  </conditionalFormatting>
  <conditionalFormatting sqref="D32:D36">
    <cfRule type="colorScale" priority="721">
      <colorScale>
        <cfvo type="num" val="0"/>
        <cfvo type="num" val="1"/>
        <cfvo type="num" val="2"/>
        <color rgb="FFFF0000"/>
        <color rgb="FFFFFF00"/>
        <color rgb="FF057D19"/>
      </colorScale>
    </cfRule>
    <cfRule type="cellIs" dxfId="1666" priority="726" operator="equal">
      <formula>1</formula>
    </cfRule>
    <cfRule type="cellIs" dxfId="1665" priority="727" operator="equal">
      <formula>2</formula>
    </cfRule>
    <cfRule type="cellIs" dxfId="1664" priority="728" operator="equal">
      <formula>3</formula>
    </cfRule>
    <cfRule type="cellIs" dxfId="1663" priority="729" operator="equal">
      <formula>2</formula>
    </cfRule>
    <cfRule type="cellIs" dxfId="1662" priority="730" operator="equal">
      <formula>1</formula>
    </cfRule>
    <cfRule type="cellIs" dxfId="1661" priority="731" operator="equal">
      <formula>0</formula>
    </cfRule>
    <cfRule type="cellIs" dxfId="1660" priority="732" operator="equal">
      <formula>1</formula>
    </cfRule>
    <cfRule type="cellIs" dxfId="1659" priority="733" operator="equal">
      <formula>2</formula>
    </cfRule>
    <cfRule type="cellIs" dxfId="1658" priority="734" operator="equal">
      <formula>3</formula>
    </cfRule>
  </conditionalFormatting>
  <conditionalFormatting sqref="D32:D36">
    <cfRule type="colorScale" priority="722">
      <colorScale>
        <cfvo type="num" val="0"/>
        <cfvo type="percentile" val="50"/>
        <cfvo type="max"/>
        <color rgb="FFF8696B"/>
        <color rgb="FFFFEB84"/>
        <color rgb="FF63BE7B"/>
      </colorScale>
    </cfRule>
    <cfRule type="colorScale" priority="723">
      <colorScale>
        <cfvo type="percent" val="&quot;*&quot;"/>
        <cfvo type="percentile" val="50"/>
        <cfvo type="max"/>
        <color theme="6"/>
        <color rgb="FFFFEB84"/>
        <color rgb="FF63BE7B"/>
      </colorScale>
    </cfRule>
    <cfRule type="colorScale" priority="724">
      <colorScale>
        <cfvo type="num" val="0"/>
        <cfvo type="num" val="1"/>
        <cfvo type="num" val="2"/>
        <color theme="2" tint="-0.749992370372631"/>
        <color theme="3"/>
        <color theme="7"/>
      </colorScale>
    </cfRule>
    <cfRule type="expression" dxfId="1657" priority="725">
      <formula>3</formula>
    </cfRule>
  </conditionalFormatting>
  <conditionalFormatting sqref="D26:D30">
    <cfRule type="colorScale" priority="707">
      <colorScale>
        <cfvo type="num" val="0"/>
        <cfvo type="num" val="1"/>
        <cfvo type="num" val="2"/>
        <color rgb="FFFF0000"/>
        <color rgb="FFFFFF00"/>
        <color rgb="FF057D19"/>
      </colorScale>
    </cfRule>
    <cfRule type="cellIs" dxfId="1656" priority="712" operator="equal">
      <formula>1</formula>
    </cfRule>
    <cfRule type="cellIs" dxfId="1655" priority="713" operator="equal">
      <formula>2</formula>
    </cfRule>
    <cfRule type="cellIs" dxfId="1654" priority="714" operator="equal">
      <formula>3</formula>
    </cfRule>
    <cfRule type="cellIs" dxfId="1653" priority="715" operator="equal">
      <formula>2</formula>
    </cfRule>
    <cfRule type="cellIs" dxfId="1652" priority="716" operator="equal">
      <formula>1</formula>
    </cfRule>
    <cfRule type="cellIs" dxfId="1651" priority="717" operator="equal">
      <formula>0</formula>
    </cfRule>
    <cfRule type="cellIs" dxfId="1650" priority="718" operator="equal">
      <formula>1</formula>
    </cfRule>
    <cfRule type="cellIs" dxfId="1649" priority="719" operator="equal">
      <formula>2</formula>
    </cfRule>
    <cfRule type="cellIs" dxfId="1648" priority="720" operator="equal">
      <formula>3</formula>
    </cfRule>
  </conditionalFormatting>
  <conditionalFormatting sqref="D26:D30">
    <cfRule type="colorScale" priority="708">
      <colorScale>
        <cfvo type="num" val="0"/>
        <cfvo type="percentile" val="50"/>
        <cfvo type="max"/>
        <color rgb="FFF8696B"/>
        <color rgb="FFFFEB84"/>
        <color rgb="FF63BE7B"/>
      </colorScale>
    </cfRule>
    <cfRule type="colorScale" priority="709">
      <colorScale>
        <cfvo type="percent" val="&quot;*&quot;"/>
        <cfvo type="percentile" val="50"/>
        <cfvo type="max"/>
        <color theme="6"/>
        <color rgb="FFFFEB84"/>
        <color rgb="FF63BE7B"/>
      </colorScale>
    </cfRule>
    <cfRule type="colorScale" priority="710">
      <colorScale>
        <cfvo type="num" val="0"/>
        <cfvo type="num" val="1"/>
        <cfvo type="num" val="2"/>
        <color theme="2" tint="-0.749992370372631"/>
        <color theme="3"/>
        <color theme="7"/>
      </colorScale>
    </cfRule>
    <cfRule type="expression" dxfId="1647" priority="711">
      <formula>3</formula>
    </cfRule>
  </conditionalFormatting>
  <conditionalFormatting sqref="D20:D24">
    <cfRule type="colorScale" priority="693">
      <colorScale>
        <cfvo type="num" val="0"/>
        <cfvo type="num" val="1"/>
        <cfvo type="num" val="2"/>
        <color rgb="FFFF0000"/>
        <color rgb="FFFFFF00"/>
        <color rgb="FF057D19"/>
      </colorScale>
    </cfRule>
    <cfRule type="cellIs" dxfId="1646" priority="698" operator="equal">
      <formula>1</formula>
    </cfRule>
    <cfRule type="cellIs" dxfId="1645" priority="699" operator="equal">
      <formula>2</formula>
    </cfRule>
    <cfRule type="cellIs" dxfId="1644" priority="700" operator="equal">
      <formula>3</formula>
    </cfRule>
    <cfRule type="cellIs" dxfId="1643" priority="701" operator="equal">
      <formula>2</formula>
    </cfRule>
    <cfRule type="cellIs" dxfId="1642" priority="702" operator="equal">
      <formula>1</formula>
    </cfRule>
    <cfRule type="cellIs" dxfId="1641" priority="703" operator="equal">
      <formula>0</formula>
    </cfRule>
    <cfRule type="cellIs" dxfId="1640" priority="704" operator="equal">
      <formula>1</formula>
    </cfRule>
    <cfRule type="cellIs" dxfId="1639" priority="705" operator="equal">
      <formula>2</formula>
    </cfRule>
    <cfRule type="cellIs" dxfId="1638" priority="706" operator="equal">
      <formula>3</formula>
    </cfRule>
  </conditionalFormatting>
  <conditionalFormatting sqref="D20:D24">
    <cfRule type="colorScale" priority="694">
      <colorScale>
        <cfvo type="num" val="0"/>
        <cfvo type="percentile" val="50"/>
        <cfvo type="max"/>
        <color rgb="FFF8696B"/>
        <color rgb="FFFFEB84"/>
        <color rgb="FF63BE7B"/>
      </colorScale>
    </cfRule>
    <cfRule type="colorScale" priority="695">
      <colorScale>
        <cfvo type="percent" val="&quot;*&quot;"/>
        <cfvo type="percentile" val="50"/>
        <cfvo type="max"/>
        <color theme="6"/>
        <color rgb="FFFFEB84"/>
        <color rgb="FF63BE7B"/>
      </colorScale>
    </cfRule>
    <cfRule type="colorScale" priority="696">
      <colorScale>
        <cfvo type="num" val="0"/>
        <cfvo type="num" val="1"/>
        <cfvo type="num" val="2"/>
        <color theme="2" tint="-0.749992370372631"/>
        <color theme="3"/>
        <color theme="7"/>
      </colorScale>
    </cfRule>
    <cfRule type="expression" dxfId="1637" priority="697">
      <formula>3</formula>
    </cfRule>
  </conditionalFormatting>
  <conditionalFormatting sqref="D13:D18">
    <cfRule type="colorScale" priority="679">
      <colorScale>
        <cfvo type="num" val="0"/>
        <cfvo type="num" val="1"/>
        <cfvo type="num" val="2"/>
        <color rgb="FFFF0000"/>
        <color rgb="FFFFFF00"/>
        <color rgb="FF057D19"/>
      </colorScale>
    </cfRule>
    <cfRule type="cellIs" dxfId="1636" priority="684" operator="equal">
      <formula>1</formula>
    </cfRule>
    <cfRule type="cellIs" dxfId="1635" priority="685" operator="equal">
      <formula>2</formula>
    </cfRule>
    <cfRule type="cellIs" dxfId="1634" priority="686" operator="equal">
      <formula>3</formula>
    </cfRule>
    <cfRule type="cellIs" dxfId="1633" priority="687" operator="equal">
      <formula>2</formula>
    </cfRule>
    <cfRule type="cellIs" dxfId="1632" priority="688" operator="equal">
      <formula>1</formula>
    </cfRule>
    <cfRule type="cellIs" dxfId="1631" priority="689" operator="equal">
      <formula>0</formula>
    </cfRule>
    <cfRule type="cellIs" dxfId="1630" priority="690" operator="equal">
      <formula>1</formula>
    </cfRule>
    <cfRule type="cellIs" dxfId="1629" priority="691" operator="equal">
      <formula>2</formula>
    </cfRule>
    <cfRule type="cellIs" dxfId="1628" priority="692" operator="equal">
      <formula>3</formula>
    </cfRule>
  </conditionalFormatting>
  <conditionalFormatting sqref="D13:D18">
    <cfRule type="colorScale" priority="680">
      <colorScale>
        <cfvo type="num" val="0"/>
        <cfvo type="percentile" val="50"/>
        <cfvo type="max"/>
        <color rgb="FFF8696B"/>
        <color rgb="FFFFEB84"/>
        <color rgb="FF63BE7B"/>
      </colorScale>
    </cfRule>
    <cfRule type="colorScale" priority="681">
      <colorScale>
        <cfvo type="percent" val="&quot;*&quot;"/>
        <cfvo type="percentile" val="50"/>
        <cfvo type="max"/>
        <color theme="6"/>
        <color rgb="FFFFEB84"/>
        <color rgb="FF63BE7B"/>
      </colorScale>
    </cfRule>
    <cfRule type="colorScale" priority="682">
      <colorScale>
        <cfvo type="num" val="0"/>
        <cfvo type="num" val="1"/>
        <cfvo type="num" val="2"/>
        <color theme="2" tint="-0.749992370372631"/>
        <color theme="3"/>
        <color theme="7"/>
      </colorScale>
    </cfRule>
    <cfRule type="expression" dxfId="1627" priority="683">
      <formula>3</formula>
    </cfRule>
  </conditionalFormatting>
  <conditionalFormatting sqref="H12">
    <cfRule type="containsText" dxfId="1626" priority="673" operator="containsText" text="N/A">
      <formula>NOT(ISERROR(SEARCH("N/A",H12)))</formula>
    </cfRule>
    <cfRule type="cellIs" dxfId="1625" priority="674" operator="equal">
      <formula>0.8</formula>
    </cfRule>
    <cfRule type="cellIs" dxfId="1624" priority="675" operator="greaterThan">
      <formula>0.8</formula>
    </cfRule>
    <cfRule type="cellIs" dxfId="1623" priority="676" operator="greaterThan">
      <formula>0.5</formula>
    </cfRule>
    <cfRule type="cellIs" dxfId="1622" priority="677" operator="equal">
      <formula>0.5</formula>
    </cfRule>
    <cfRule type="cellIs" dxfId="1621" priority="678" operator="lessThan">
      <formula>0.5</formula>
    </cfRule>
  </conditionalFormatting>
  <conditionalFormatting sqref="H19">
    <cfRule type="containsText" dxfId="1620" priority="667" operator="containsText" text="N/A">
      <formula>NOT(ISERROR(SEARCH("N/A",H19)))</formula>
    </cfRule>
    <cfRule type="cellIs" dxfId="1619" priority="668" operator="equal">
      <formula>0.8</formula>
    </cfRule>
    <cfRule type="cellIs" dxfId="1618" priority="669" operator="greaterThan">
      <formula>0.8</formula>
    </cfRule>
    <cfRule type="cellIs" dxfId="1617" priority="670" operator="greaterThan">
      <formula>0.5</formula>
    </cfRule>
    <cfRule type="cellIs" dxfId="1616" priority="671" operator="equal">
      <formula>0.5</formula>
    </cfRule>
    <cfRule type="cellIs" dxfId="1615" priority="672" operator="lessThan">
      <formula>0.5</formula>
    </cfRule>
  </conditionalFormatting>
  <conditionalFormatting sqref="H25">
    <cfRule type="containsText" dxfId="1614" priority="649" operator="containsText" text="N/A">
      <formula>NOT(ISERROR(SEARCH("N/A",H25)))</formula>
    </cfRule>
    <cfRule type="cellIs" dxfId="1613" priority="650" operator="equal">
      <formula>0.8</formula>
    </cfRule>
    <cfRule type="cellIs" dxfId="1612" priority="651" operator="greaterThan">
      <formula>0.8</formula>
    </cfRule>
    <cfRule type="cellIs" dxfId="1611" priority="652" operator="greaterThan">
      <formula>0.5</formula>
    </cfRule>
    <cfRule type="cellIs" dxfId="1610" priority="653" operator="equal">
      <formula>0.5</formula>
    </cfRule>
    <cfRule type="cellIs" dxfId="1609" priority="654" operator="lessThan">
      <formula>0.5</formula>
    </cfRule>
  </conditionalFormatting>
  <conditionalFormatting sqref="H31">
    <cfRule type="containsText" dxfId="1608" priority="643" operator="containsText" text="N/A">
      <formula>NOT(ISERROR(SEARCH("N/A",H31)))</formula>
    </cfRule>
    <cfRule type="cellIs" dxfId="1607" priority="644" operator="equal">
      <formula>0.8</formula>
    </cfRule>
    <cfRule type="cellIs" dxfId="1606" priority="645" operator="greaterThan">
      <formula>0.8</formula>
    </cfRule>
    <cfRule type="cellIs" dxfId="1605" priority="646" operator="greaterThan">
      <formula>0.5</formula>
    </cfRule>
    <cfRule type="cellIs" dxfId="1604" priority="647" operator="equal">
      <formula>0.5</formula>
    </cfRule>
    <cfRule type="cellIs" dxfId="1603" priority="648" operator="lessThan">
      <formula>0.5</formula>
    </cfRule>
  </conditionalFormatting>
  <conditionalFormatting sqref="H37">
    <cfRule type="containsText" dxfId="1602" priority="637" operator="containsText" text="N/A">
      <formula>NOT(ISERROR(SEARCH("N/A",H37)))</formula>
    </cfRule>
    <cfRule type="cellIs" dxfId="1601" priority="638" operator="equal">
      <formula>0.8</formula>
    </cfRule>
    <cfRule type="cellIs" dxfId="1600" priority="639" operator="greaterThan">
      <formula>0.8</formula>
    </cfRule>
    <cfRule type="cellIs" dxfId="1599" priority="640" operator="greaterThan">
      <formula>0.5</formula>
    </cfRule>
    <cfRule type="cellIs" dxfId="1598" priority="641" operator="equal">
      <formula>0.5</formula>
    </cfRule>
    <cfRule type="cellIs" dxfId="1597" priority="642" operator="lessThan">
      <formula>0.5</formula>
    </cfRule>
  </conditionalFormatting>
  <conditionalFormatting sqref="H44">
    <cfRule type="containsText" dxfId="1596" priority="631" operator="containsText" text="N/A">
      <formula>NOT(ISERROR(SEARCH("N/A",H44)))</formula>
    </cfRule>
    <cfRule type="cellIs" dxfId="1595" priority="632" operator="equal">
      <formula>0.8</formula>
    </cfRule>
    <cfRule type="cellIs" dxfId="1594" priority="633" operator="greaterThan">
      <formula>0.8</formula>
    </cfRule>
    <cfRule type="cellIs" dxfId="1593" priority="634" operator="greaterThan">
      <formula>0.5</formula>
    </cfRule>
    <cfRule type="cellIs" dxfId="1592" priority="635" operator="equal">
      <formula>0.5</formula>
    </cfRule>
    <cfRule type="cellIs" dxfId="1591" priority="636" operator="lessThan">
      <formula>0.5</formula>
    </cfRule>
  </conditionalFormatting>
  <conditionalFormatting sqref="H51">
    <cfRule type="containsText" dxfId="1590" priority="625" operator="containsText" text="N/A">
      <formula>NOT(ISERROR(SEARCH("N/A",H51)))</formula>
    </cfRule>
    <cfRule type="cellIs" dxfId="1589" priority="626" operator="equal">
      <formula>0.8</formula>
    </cfRule>
    <cfRule type="cellIs" dxfId="1588" priority="627" operator="greaterThan">
      <formula>0.8</formula>
    </cfRule>
    <cfRule type="cellIs" dxfId="1587" priority="628" operator="greaterThan">
      <formula>0.5</formula>
    </cfRule>
    <cfRule type="cellIs" dxfId="1586" priority="629" operator="equal">
      <formula>0.5</formula>
    </cfRule>
    <cfRule type="cellIs" dxfId="1585" priority="630" operator="lessThan">
      <formula>0.5</formula>
    </cfRule>
  </conditionalFormatting>
  <conditionalFormatting sqref="H57">
    <cfRule type="containsText" dxfId="1584" priority="619" operator="containsText" text="N/A">
      <formula>NOT(ISERROR(SEARCH("N/A",H57)))</formula>
    </cfRule>
    <cfRule type="cellIs" dxfId="1583" priority="620" operator="equal">
      <formula>0.8</formula>
    </cfRule>
    <cfRule type="cellIs" dxfId="1582" priority="621" operator="greaterThan">
      <formula>0.8</formula>
    </cfRule>
    <cfRule type="cellIs" dxfId="1581" priority="622" operator="greaterThan">
      <formula>0.5</formula>
    </cfRule>
    <cfRule type="cellIs" dxfId="1580" priority="623" operator="equal">
      <formula>0.5</formula>
    </cfRule>
    <cfRule type="cellIs" dxfId="1579" priority="624" operator="lessThan">
      <formula>0.5</formula>
    </cfRule>
  </conditionalFormatting>
  <conditionalFormatting sqref="H63">
    <cfRule type="containsText" dxfId="1578" priority="613" operator="containsText" text="N/A">
      <formula>NOT(ISERROR(SEARCH("N/A",H63)))</formula>
    </cfRule>
    <cfRule type="cellIs" dxfId="1577" priority="614" operator="equal">
      <formula>0.8</formula>
    </cfRule>
    <cfRule type="cellIs" dxfId="1576" priority="615" operator="greaterThan">
      <formula>0.8</formula>
    </cfRule>
    <cfRule type="cellIs" dxfId="1575" priority="616" operator="greaterThan">
      <formula>0.5</formula>
    </cfRule>
    <cfRule type="cellIs" dxfId="1574" priority="617" operator="equal">
      <formula>0.5</formula>
    </cfRule>
    <cfRule type="cellIs" dxfId="1573" priority="618" operator="lessThan">
      <formula>0.5</formula>
    </cfRule>
  </conditionalFormatting>
  <conditionalFormatting sqref="H69">
    <cfRule type="containsText" dxfId="1572" priority="607" operator="containsText" text="N/A">
      <formula>NOT(ISERROR(SEARCH("N/A",H69)))</formula>
    </cfRule>
    <cfRule type="cellIs" dxfId="1571" priority="608" operator="equal">
      <formula>0.8</formula>
    </cfRule>
    <cfRule type="cellIs" dxfId="1570" priority="609" operator="greaterThan">
      <formula>0.8</formula>
    </cfRule>
    <cfRule type="cellIs" dxfId="1569" priority="610" operator="greaterThan">
      <formula>0.5</formula>
    </cfRule>
    <cfRule type="cellIs" dxfId="1568" priority="611" operator="equal">
      <formula>0.5</formula>
    </cfRule>
    <cfRule type="cellIs" dxfId="1567" priority="612" operator="lessThan">
      <formula>0.5</formula>
    </cfRule>
  </conditionalFormatting>
  <conditionalFormatting sqref="H75">
    <cfRule type="containsText" dxfId="1566" priority="601" operator="containsText" text="N/A">
      <formula>NOT(ISERROR(SEARCH("N/A",H75)))</formula>
    </cfRule>
    <cfRule type="cellIs" dxfId="1565" priority="602" operator="equal">
      <formula>0.8</formula>
    </cfRule>
    <cfRule type="cellIs" dxfId="1564" priority="603" operator="greaterThan">
      <formula>0.8</formula>
    </cfRule>
    <cfRule type="cellIs" dxfId="1563" priority="604" operator="greaterThan">
      <formula>0.5</formula>
    </cfRule>
    <cfRule type="cellIs" dxfId="1562" priority="605" operator="equal">
      <formula>0.5</formula>
    </cfRule>
    <cfRule type="cellIs" dxfId="1561" priority="606" operator="lessThan">
      <formula>0.5</formula>
    </cfRule>
  </conditionalFormatting>
  <conditionalFormatting sqref="H81">
    <cfRule type="containsText" dxfId="1560" priority="595" operator="containsText" text="N/A">
      <formula>NOT(ISERROR(SEARCH("N/A",H81)))</formula>
    </cfRule>
    <cfRule type="cellIs" dxfId="1559" priority="596" operator="equal">
      <formula>0.8</formula>
    </cfRule>
    <cfRule type="cellIs" dxfId="1558" priority="597" operator="greaterThan">
      <formula>0.8</formula>
    </cfRule>
    <cfRule type="cellIs" dxfId="1557" priority="598" operator="greaterThan">
      <formula>0.5</formula>
    </cfRule>
    <cfRule type="cellIs" dxfId="1556" priority="599" operator="equal">
      <formula>0.5</formula>
    </cfRule>
    <cfRule type="cellIs" dxfId="1555" priority="600" operator="lessThan">
      <formula>0.5</formula>
    </cfRule>
  </conditionalFormatting>
  <conditionalFormatting sqref="H86">
    <cfRule type="containsText" dxfId="1554" priority="589" operator="containsText" text="N/A">
      <formula>NOT(ISERROR(SEARCH("N/A",H86)))</formula>
    </cfRule>
    <cfRule type="cellIs" dxfId="1553" priority="590" operator="equal">
      <formula>0.8</formula>
    </cfRule>
    <cfRule type="cellIs" dxfId="1552" priority="591" operator="greaterThan">
      <formula>0.8</formula>
    </cfRule>
    <cfRule type="cellIs" dxfId="1551" priority="592" operator="greaterThan">
      <formula>0.5</formula>
    </cfRule>
    <cfRule type="cellIs" dxfId="1550" priority="593" operator="equal">
      <formula>0.5</formula>
    </cfRule>
    <cfRule type="cellIs" dxfId="1549" priority="594" operator="lessThan">
      <formula>0.5</formula>
    </cfRule>
  </conditionalFormatting>
  <conditionalFormatting sqref="H93">
    <cfRule type="containsText" dxfId="1548" priority="583" operator="containsText" text="N/A">
      <formula>NOT(ISERROR(SEARCH("N/A",H93)))</formula>
    </cfRule>
    <cfRule type="cellIs" dxfId="1547" priority="584" operator="equal">
      <formula>0.8</formula>
    </cfRule>
    <cfRule type="cellIs" dxfId="1546" priority="585" operator="greaterThan">
      <formula>0.8</formula>
    </cfRule>
    <cfRule type="cellIs" dxfId="1545" priority="586" operator="greaterThan">
      <formula>0.5</formula>
    </cfRule>
    <cfRule type="cellIs" dxfId="1544" priority="587" operator="equal">
      <formula>0.5</formula>
    </cfRule>
    <cfRule type="cellIs" dxfId="1543" priority="588" operator="lessThan">
      <formula>0.5</formula>
    </cfRule>
  </conditionalFormatting>
  <conditionalFormatting sqref="H100">
    <cfRule type="containsText" dxfId="1542" priority="577" operator="containsText" text="N/A">
      <formula>NOT(ISERROR(SEARCH("N/A",H100)))</formula>
    </cfRule>
    <cfRule type="cellIs" dxfId="1541" priority="578" operator="equal">
      <formula>0.8</formula>
    </cfRule>
    <cfRule type="cellIs" dxfId="1540" priority="579" operator="greaterThan">
      <formula>0.8</formula>
    </cfRule>
    <cfRule type="cellIs" dxfId="1539" priority="580" operator="greaterThan">
      <formula>0.5</formula>
    </cfRule>
    <cfRule type="cellIs" dxfId="1538" priority="581" operator="equal">
      <formula>0.5</formula>
    </cfRule>
    <cfRule type="cellIs" dxfId="1537" priority="582" operator="lessThan">
      <formula>0.5</formula>
    </cfRule>
  </conditionalFormatting>
  <conditionalFormatting sqref="H107">
    <cfRule type="containsText" dxfId="1536" priority="571" operator="containsText" text="N/A">
      <formula>NOT(ISERROR(SEARCH("N/A",H107)))</formula>
    </cfRule>
    <cfRule type="cellIs" dxfId="1535" priority="572" operator="equal">
      <formula>0.8</formula>
    </cfRule>
    <cfRule type="cellIs" dxfId="1534" priority="573" operator="greaterThan">
      <formula>0.8</formula>
    </cfRule>
    <cfRule type="cellIs" dxfId="1533" priority="574" operator="greaterThan">
      <formula>0.5</formula>
    </cfRule>
    <cfRule type="cellIs" dxfId="1532" priority="575" operator="equal">
      <formula>0.5</formula>
    </cfRule>
    <cfRule type="cellIs" dxfId="1531" priority="576" operator="lessThan">
      <formula>0.5</formula>
    </cfRule>
  </conditionalFormatting>
  <conditionalFormatting sqref="H114">
    <cfRule type="containsText" dxfId="1530" priority="565" operator="containsText" text="N/A">
      <formula>NOT(ISERROR(SEARCH("N/A",H114)))</formula>
    </cfRule>
    <cfRule type="cellIs" dxfId="1529" priority="566" operator="equal">
      <formula>0.8</formula>
    </cfRule>
    <cfRule type="cellIs" dxfId="1528" priority="567" operator="greaterThan">
      <formula>0.8</formula>
    </cfRule>
    <cfRule type="cellIs" dxfId="1527" priority="568" operator="greaterThan">
      <formula>0.5</formula>
    </cfRule>
    <cfRule type="cellIs" dxfId="1526" priority="569" operator="equal">
      <formula>0.5</formula>
    </cfRule>
    <cfRule type="cellIs" dxfId="1525" priority="570" operator="lessThan">
      <formula>0.5</formula>
    </cfRule>
  </conditionalFormatting>
  <conditionalFormatting sqref="H121">
    <cfRule type="containsText" dxfId="1524" priority="559" operator="containsText" text="N/A">
      <formula>NOT(ISERROR(SEARCH("N/A",H121)))</formula>
    </cfRule>
    <cfRule type="cellIs" dxfId="1523" priority="560" operator="equal">
      <formula>0.8</formula>
    </cfRule>
    <cfRule type="cellIs" dxfId="1522" priority="561" operator="greaterThan">
      <formula>0.8</formula>
    </cfRule>
    <cfRule type="cellIs" dxfId="1521" priority="562" operator="greaterThan">
      <formula>0.5</formula>
    </cfRule>
    <cfRule type="cellIs" dxfId="1520" priority="563" operator="equal">
      <formula>0.5</formula>
    </cfRule>
    <cfRule type="cellIs" dxfId="1519" priority="564" operator="lessThan">
      <formula>0.5</formula>
    </cfRule>
  </conditionalFormatting>
  <conditionalFormatting sqref="H126">
    <cfRule type="containsText" dxfId="1518" priority="553" operator="containsText" text="N/A">
      <formula>NOT(ISERROR(SEARCH("N/A",H126)))</formula>
    </cfRule>
    <cfRule type="cellIs" dxfId="1517" priority="554" operator="equal">
      <formula>0.8</formula>
    </cfRule>
    <cfRule type="cellIs" dxfId="1516" priority="555" operator="greaterThan">
      <formula>0.8</formula>
    </cfRule>
    <cfRule type="cellIs" dxfId="1515" priority="556" operator="greaterThan">
      <formula>0.5</formula>
    </cfRule>
    <cfRule type="cellIs" dxfId="1514" priority="557" operator="equal">
      <formula>0.5</formula>
    </cfRule>
    <cfRule type="cellIs" dxfId="1513" priority="558" operator="lessThan">
      <formula>0.5</formula>
    </cfRule>
  </conditionalFormatting>
  <conditionalFormatting sqref="H132">
    <cfRule type="containsText" dxfId="1512" priority="547" operator="containsText" text="N/A">
      <formula>NOT(ISERROR(SEARCH("N/A",H132)))</formula>
    </cfRule>
    <cfRule type="cellIs" dxfId="1511" priority="548" operator="equal">
      <formula>0.8</formula>
    </cfRule>
    <cfRule type="cellIs" dxfId="1510" priority="549" operator="greaterThan">
      <formula>0.8</formula>
    </cfRule>
    <cfRule type="cellIs" dxfId="1509" priority="550" operator="greaterThan">
      <formula>0.5</formula>
    </cfRule>
    <cfRule type="cellIs" dxfId="1508" priority="551" operator="equal">
      <formula>0.5</formula>
    </cfRule>
    <cfRule type="cellIs" dxfId="1507" priority="552" operator="lessThan">
      <formula>0.5</formula>
    </cfRule>
  </conditionalFormatting>
  <conditionalFormatting sqref="H138">
    <cfRule type="containsText" dxfId="1506" priority="541" operator="containsText" text="N/A">
      <formula>NOT(ISERROR(SEARCH("N/A",H138)))</formula>
    </cfRule>
    <cfRule type="cellIs" dxfId="1505" priority="542" operator="equal">
      <formula>0.8</formula>
    </cfRule>
    <cfRule type="cellIs" dxfId="1504" priority="543" operator="greaterThan">
      <formula>0.8</formula>
    </cfRule>
    <cfRule type="cellIs" dxfId="1503" priority="544" operator="greaterThan">
      <formula>0.5</formula>
    </cfRule>
    <cfRule type="cellIs" dxfId="1502" priority="545" operator="equal">
      <formula>0.5</formula>
    </cfRule>
    <cfRule type="cellIs" dxfId="1501" priority="546" operator="lessThan">
      <formula>0.5</formula>
    </cfRule>
  </conditionalFormatting>
  <conditionalFormatting sqref="H145">
    <cfRule type="containsText" dxfId="1500" priority="535" operator="containsText" text="N/A">
      <formula>NOT(ISERROR(SEARCH("N/A",H145)))</formula>
    </cfRule>
    <cfRule type="cellIs" dxfId="1499" priority="536" operator="equal">
      <formula>0.8</formula>
    </cfRule>
    <cfRule type="cellIs" dxfId="1498" priority="537" operator="greaterThan">
      <formula>0.8</formula>
    </cfRule>
    <cfRule type="cellIs" dxfId="1497" priority="538" operator="greaterThan">
      <formula>0.5</formula>
    </cfRule>
    <cfRule type="cellIs" dxfId="1496" priority="539" operator="equal">
      <formula>0.5</formula>
    </cfRule>
    <cfRule type="cellIs" dxfId="1495" priority="540" operator="lessThan">
      <formula>0.5</formula>
    </cfRule>
  </conditionalFormatting>
  <conditionalFormatting sqref="H151">
    <cfRule type="containsText" dxfId="1494" priority="529" operator="containsText" text="N/A">
      <formula>NOT(ISERROR(SEARCH("N/A",H151)))</formula>
    </cfRule>
    <cfRule type="cellIs" dxfId="1493" priority="530" operator="equal">
      <formula>0.8</formula>
    </cfRule>
    <cfRule type="cellIs" dxfId="1492" priority="531" operator="greaterThan">
      <formula>0.8</formula>
    </cfRule>
    <cfRule type="cellIs" dxfId="1491" priority="532" operator="greaterThan">
      <formula>0.5</formula>
    </cfRule>
    <cfRule type="cellIs" dxfId="1490" priority="533" operator="equal">
      <formula>0.5</formula>
    </cfRule>
    <cfRule type="cellIs" dxfId="1489" priority="534" operator="lessThan">
      <formula>0.5</formula>
    </cfRule>
  </conditionalFormatting>
  <conditionalFormatting sqref="H158">
    <cfRule type="containsText" dxfId="1488" priority="523" operator="containsText" text="N/A">
      <formula>NOT(ISERROR(SEARCH("N/A",H158)))</formula>
    </cfRule>
    <cfRule type="cellIs" dxfId="1487" priority="524" operator="equal">
      <formula>0.8</formula>
    </cfRule>
    <cfRule type="cellIs" dxfId="1486" priority="525" operator="greaterThan">
      <formula>0.8</formula>
    </cfRule>
    <cfRule type="cellIs" dxfId="1485" priority="526" operator="greaterThan">
      <formula>0.5</formula>
    </cfRule>
    <cfRule type="cellIs" dxfId="1484" priority="527" operator="equal">
      <formula>0.5</formula>
    </cfRule>
    <cfRule type="cellIs" dxfId="1483" priority="528" operator="lessThan">
      <formula>0.5</formula>
    </cfRule>
  </conditionalFormatting>
  <conditionalFormatting sqref="H164">
    <cfRule type="containsText" dxfId="1482" priority="517" operator="containsText" text="N/A">
      <formula>NOT(ISERROR(SEARCH("N/A",H164)))</formula>
    </cfRule>
    <cfRule type="cellIs" dxfId="1481" priority="518" operator="equal">
      <formula>0.8</formula>
    </cfRule>
    <cfRule type="cellIs" dxfId="1480" priority="519" operator="greaterThan">
      <formula>0.8</formula>
    </cfRule>
    <cfRule type="cellIs" dxfId="1479" priority="520" operator="greaterThan">
      <formula>0.5</formula>
    </cfRule>
    <cfRule type="cellIs" dxfId="1478" priority="521" operator="equal">
      <formula>0.5</formula>
    </cfRule>
    <cfRule type="cellIs" dxfId="1477" priority="522" operator="lessThan">
      <formula>0.5</formula>
    </cfRule>
  </conditionalFormatting>
  <conditionalFormatting sqref="H171">
    <cfRule type="containsText" dxfId="1476" priority="511" operator="containsText" text="N/A">
      <formula>NOT(ISERROR(SEARCH("N/A",H171)))</formula>
    </cfRule>
    <cfRule type="cellIs" dxfId="1475" priority="512" operator="equal">
      <formula>0.8</formula>
    </cfRule>
    <cfRule type="cellIs" dxfId="1474" priority="513" operator="greaterThan">
      <formula>0.8</formula>
    </cfRule>
    <cfRule type="cellIs" dxfId="1473" priority="514" operator="greaterThan">
      <formula>0.5</formula>
    </cfRule>
    <cfRule type="cellIs" dxfId="1472" priority="515" operator="equal">
      <formula>0.5</formula>
    </cfRule>
    <cfRule type="cellIs" dxfId="1471" priority="516" operator="lessThan">
      <formula>0.5</formula>
    </cfRule>
  </conditionalFormatting>
  <conditionalFormatting sqref="H178">
    <cfRule type="containsText" dxfId="1470" priority="505" operator="containsText" text="N/A">
      <formula>NOT(ISERROR(SEARCH("N/A",H178)))</formula>
    </cfRule>
    <cfRule type="cellIs" dxfId="1469" priority="506" operator="equal">
      <formula>0.8</formula>
    </cfRule>
    <cfRule type="cellIs" dxfId="1468" priority="507" operator="greaterThan">
      <formula>0.8</formula>
    </cfRule>
    <cfRule type="cellIs" dxfId="1467" priority="508" operator="greaterThan">
      <formula>0.5</formula>
    </cfRule>
    <cfRule type="cellIs" dxfId="1466" priority="509" operator="equal">
      <formula>0.5</formula>
    </cfRule>
    <cfRule type="cellIs" dxfId="1465" priority="510" operator="lessThan">
      <formula>0.5</formula>
    </cfRule>
  </conditionalFormatting>
  <conditionalFormatting sqref="H185">
    <cfRule type="containsText" dxfId="1464" priority="499" operator="containsText" text="N/A">
      <formula>NOT(ISERROR(SEARCH("N/A",H185)))</formula>
    </cfRule>
    <cfRule type="cellIs" dxfId="1463" priority="500" operator="equal">
      <formula>0.8</formula>
    </cfRule>
    <cfRule type="cellIs" dxfId="1462" priority="501" operator="greaterThan">
      <formula>0.8</formula>
    </cfRule>
    <cfRule type="cellIs" dxfId="1461" priority="502" operator="greaterThan">
      <formula>0.5</formula>
    </cfRule>
    <cfRule type="cellIs" dxfId="1460" priority="503" operator="equal">
      <formula>0.5</formula>
    </cfRule>
    <cfRule type="cellIs" dxfId="1459" priority="504" operator="lessThan">
      <formula>0.5</formula>
    </cfRule>
  </conditionalFormatting>
  <conditionalFormatting sqref="H193">
    <cfRule type="cellIs" dxfId="1458" priority="291" operator="equal">
      <formula>0.8</formula>
    </cfRule>
    <cfRule type="cellIs" dxfId="1457" priority="292" operator="greaterThan">
      <formula>0.8</formula>
    </cfRule>
    <cfRule type="cellIs" dxfId="1456" priority="293" operator="greaterThan">
      <formula>0.5</formula>
    </cfRule>
    <cfRule type="cellIs" dxfId="1455" priority="294" operator="equal">
      <formula>0.5</formula>
    </cfRule>
    <cfRule type="cellIs" dxfId="1454" priority="295" operator="lessThan">
      <formula>0.5</formula>
    </cfRule>
  </conditionalFormatting>
  <conditionalFormatting sqref="P20:P24">
    <cfRule type="containsText" dxfId="1453" priority="289" operator="containsText" text="غير مكتمل">
      <formula>NOT(ISERROR(SEARCH("غير مكتمل",P20)))</formula>
    </cfRule>
    <cfRule type="containsText" dxfId="1452" priority="290" operator="containsText" text="مكتمل">
      <formula>NOT(ISERROR(SEARCH("مكتمل",P20)))</formula>
    </cfRule>
  </conditionalFormatting>
  <conditionalFormatting sqref="P32:P36">
    <cfRule type="containsText" dxfId="1451" priority="285" operator="containsText" text="غير مكتمل">
      <formula>NOT(ISERROR(SEARCH("غير مكتمل",P32)))</formula>
    </cfRule>
    <cfRule type="containsText" dxfId="1450" priority="286" operator="containsText" text="مكتمل">
      <formula>NOT(ISERROR(SEARCH("مكتمل",P32)))</formula>
    </cfRule>
  </conditionalFormatting>
  <conditionalFormatting sqref="P38:P43">
    <cfRule type="containsText" dxfId="1449" priority="283" operator="containsText" text="غير مكتمل">
      <formula>NOT(ISERROR(SEARCH("غير مكتمل",P38)))</formula>
    </cfRule>
    <cfRule type="containsText" dxfId="1448" priority="284" operator="containsText" text="مكتمل">
      <formula>NOT(ISERROR(SEARCH("مكتمل",P38)))</formula>
    </cfRule>
  </conditionalFormatting>
  <conditionalFormatting sqref="P45:P50">
    <cfRule type="containsText" dxfId="1447" priority="281" operator="containsText" text="غير مكتمل">
      <formula>NOT(ISERROR(SEARCH("غير مكتمل",P45)))</formula>
    </cfRule>
    <cfRule type="containsText" dxfId="1446" priority="282" operator="containsText" text="مكتمل">
      <formula>NOT(ISERROR(SEARCH("مكتمل",P45)))</formula>
    </cfRule>
  </conditionalFormatting>
  <conditionalFormatting sqref="P52:P56">
    <cfRule type="containsText" dxfId="1445" priority="279" operator="containsText" text="غير مكتمل">
      <formula>NOT(ISERROR(SEARCH("غير مكتمل",P52)))</formula>
    </cfRule>
    <cfRule type="containsText" dxfId="1444" priority="280" operator="containsText" text="مكتمل">
      <formula>NOT(ISERROR(SEARCH("مكتمل",P52)))</formula>
    </cfRule>
  </conditionalFormatting>
  <conditionalFormatting sqref="P58:P62">
    <cfRule type="containsText" dxfId="1443" priority="277" operator="containsText" text="غير مكتمل">
      <formula>NOT(ISERROR(SEARCH("غير مكتمل",P58)))</formula>
    </cfRule>
    <cfRule type="containsText" dxfId="1442" priority="278" operator="containsText" text="مكتمل">
      <formula>NOT(ISERROR(SEARCH("مكتمل",P58)))</formula>
    </cfRule>
  </conditionalFormatting>
  <conditionalFormatting sqref="P64:P68">
    <cfRule type="containsText" dxfId="1441" priority="273" operator="containsText" text="غير مكتمل">
      <formula>NOT(ISERROR(SEARCH("غير مكتمل",P64)))</formula>
    </cfRule>
    <cfRule type="containsText" dxfId="1440" priority="274" operator="containsText" text="مكتمل">
      <formula>NOT(ISERROR(SEARCH("مكتمل",P64)))</formula>
    </cfRule>
  </conditionalFormatting>
  <conditionalFormatting sqref="P70:P74">
    <cfRule type="containsText" dxfId="1439" priority="271" operator="containsText" text="غير مكتمل">
      <formula>NOT(ISERROR(SEARCH("غير مكتمل",P70)))</formula>
    </cfRule>
    <cfRule type="containsText" dxfId="1438" priority="272" operator="containsText" text="مكتمل">
      <formula>NOT(ISERROR(SEARCH("مكتمل",P70)))</formula>
    </cfRule>
  </conditionalFormatting>
  <conditionalFormatting sqref="P76:P80">
    <cfRule type="containsText" dxfId="1437" priority="269" operator="containsText" text="غير مكتمل">
      <formula>NOT(ISERROR(SEARCH("غير مكتمل",P76)))</formula>
    </cfRule>
    <cfRule type="containsText" dxfId="1436" priority="270" operator="containsText" text="مكتمل">
      <formula>NOT(ISERROR(SEARCH("مكتمل",P76)))</formula>
    </cfRule>
  </conditionalFormatting>
  <conditionalFormatting sqref="P82:P84">
    <cfRule type="containsText" dxfId="1435" priority="267" operator="containsText" text="غير مكتمل">
      <formula>NOT(ISERROR(SEARCH("غير مكتمل",P82)))</formula>
    </cfRule>
    <cfRule type="containsText" dxfId="1434" priority="268" operator="containsText" text="مكتمل">
      <formula>NOT(ISERROR(SEARCH("مكتمل",P82)))</formula>
    </cfRule>
  </conditionalFormatting>
  <conditionalFormatting sqref="P87:P92">
    <cfRule type="containsText" dxfId="1433" priority="265" operator="containsText" text="غير مكتمل">
      <formula>NOT(ISERROR(SEARCH("غير مكتمل",P87)))</formula>
    </cfRule>
    <cfRule type="containsText" dxfId="1432" priority="266" operator="containsText" text="مكتمل">
      <formula>NOT(ISERROR(SEARCH("مكتمل",P87)))</formula>
    </cfRule>
  </conditionalFormatting>
  <conditionalFormatting sqref="P115:P120">
    <cfRule type="containsText" dxfId="1431" priority="257" operator="containsText" text="غير مكتمل">
      <formula>NOT(ISERROR(SEARCH("غير مكتمل",P115)))</formula>
    </cfRule>
    <cfRule type="containsText" dxfId="1430" priority="258" operator="containsText" text="مكتمل">
      <formula>NOT(ISERROR(SEARCH("مكتمل",P115)))</formula>
    </cfRule>
  </conditionalFormatting>
  <conditionalFormatting sqref="P122:P125">
    <cfRule type="containsText" dxfId="1429" priority="255" operator="containsText" text="غير مكتمل">
      <formula>NOT(ISERROR(SEARCH("غير مكتمل",P122)))</formula>
    </cfRule>
    <cfRule type="containsText" dxfId="1428" priority="256" operator="containsText" text="مكتمل">
      <formula>NOT(ISERROR(SEARCH("مكتمل",P122)))</formula>
    </cfRule>
  </conditionalFormatting>
  <conditionalFormatting sqref="P127:P131">
    <cfRule type="containsText" dxfId="1427" priority="253" operator="containsText" text="غير مكتمل">
      <formula>NOT(ISERROR(SEARCH("غير مكتمل",P127)))</formula>
    </cfRule>
    <cfRule type="containsText" dxfId="1426" priority="254" operator="containsText" text="مكتمل">
      <formula>NOT(ISERROR(SEARCH("مكتمل",P127)))</formula>
    </cfRule>
  </conditionalFormatting>
  <conditionalFormatting sqref="P133:P137">
    <cfRule type="containsText" dxfId="1425" priority="251" operator="containsText" text="غير مكتمل">
      <formula>NOT(ISERROR(SEARCH("غير مكتمل",P133)))</formula>
    </cfRule>
    <cfRule type="containsText" dxfId="1424" priority="252" operator="containsText" text="مكتمل">
      <formula>NOT(ISERROR(SEARCH("مكتمل",P133)))</formula>
    </cfRule>
  </conditionalFormatting>
  <conditionalFormatting sqref="P165:P170">
    <cfRule type="containsText" dxfId="1423" priority="241" operator="containsText" text="غير مكتمل">
      <formula>NOT(ISERROR(SEARCH("غير مكتمل",P165)))</formula>
    </cfRule>
    <cfRule type="containsText" dxfId="1422" priority="242" operator="containsText" text="مكتمل">
      <formula>NOT(ISERROR(SEARCH("مكتمل",P165)))</formula>
    </cfRule>
  </conditionalFormatting>
  <conditionalFormatting sqref="P94:P99">
    <cfRule type="containsText" dxfId="1421" priority="233" operator="containsText" text="غير مكتمل">
      <formula>NOT(ISERROR(SEARCH("غير مكتمل",P94)))</formula>
    </cfRule>
    <cfRule type="containsText" dxfId="1420" priority="234" operator="containsText" text="مكتمل">
      <formula>NOT(ISERROR(SEARCH("مكتمل",P94)))</formula>
    </cfRule>
  </conditionalFormatting>
  <conditionalFormatting sqref="P101:P106">
    <cfRule type="containsText" dxfId="1419" priority="231" operator="containsText" text="غير مكتمل">
      <formula>NOT(ISERROR(SEARCH("غير مكتمل",P101)))</formula>
    </cfRule>
    <cfRule type="containsText" dxfId="1418" priority="232" operator="containsText" text="مكتمل">
      <formula>NOT(ISERROR(SEARCH("مكتمل",P101)))</formula>
    </cfRule>
  </conditionalFormatting>
  <conditionalFormatting sqref="P108:P113">
    <cfRule type="containsText" dxfId="1417" priority="229" operator="containsText" text="غير مكتمل">
      <formula>NOT(ISERROR(SEARCH("غير مكتمل",P108)))</formula>
    </cfRule>
    <cfRule type="containsText" dxfId="1416" priority="230" operator="containsText" text="مكتمل">
      <formula>NOT(ISERROR(SEARCH("مكتمل",P108)))</formula>
    </cfRule>
  </conditionalFormatting>
  <conditionalFormatting sqref="P139:P144">
    <cfRule type="containsText" dxfId="1415" priority="227" operator="containsText" text="غير مكتمل">
      <formula>NOT(ISERROR(SEARCH("غير مكتمل",P139)))</formula>
    </cfRule>
    <cfRule type="containsText" dxfId="1414" priority="228" operator="containsText" text="مكتمل">
      <formula>NOT(ISERROR(SEARCH("مكتمل",P139)))</formula>
    </cfRule>
  </conditionalFormatting>
  <conditionalFormatting sqref="P146:P150">
    <cfRule type="containsText" dxfId="1413" priority="225" operator="containsText" text="غير مكتمل">
      <formula>NOT(ISERROR(SEARCH("غير مكتمل",P146)))</formula>
    </cfRule>
    <cfRule type="containsText" dxfId="1412" priority="226" operator="containsText" text="مكتمل">
      <formula>NOT(ISERROR(SEARCH("مكتمل",P146)))</formula>
    </cfRule>
  </conditionalFormatting>
  <conditionalFormatting sqref="P152:P157">
    <cfRule type="containsText" dxfId="1411" priority="223" operator="containsText" text="غير مكتمل">
      <formula>NOT(ISERROR(SEARCH("غير مكتمل",P152)))</formula>
    </cfRule>
    <cfRule type="containsText" dxfId="1410" priority="224" operator="containsText" text="مكتمل">
      <formula>NOT(ISERROR(SEARCH("مكتمل",P152)))</formula>
    </cfRule>
  </conditionalFormatting>
  <conditionalFormatting sqref="P159:P163">
    <cfRule type="containsText" dxfId="1409" priority="221" operator="containsText" text="غير مكتمل">
      <formula>NOT(ISERROR(SEARCH("غير مكتمل",P159)))</formula>
    </cfRule>
    <cfRule type="containsText" dxfId="1408" priority="222" operator="containsText" text="مكتمل">
      <formula>NOT(ISERROR(SEARCH("مكتمل",P159)))</formula>
    </cfRule>
  </conditionalFormatting>
  <conditionalFormatting sqref="P172:P177">
    <cfRule type="containsText" dxfId="1407" priority="219" operator="containsText" text="غير مكتمل">
      <formula>NOT(ISERROR(SEARCH("غير مكتمل",P172)))</formula>
    </cfRule>
    <cfRule type="containsText" dxfId="1406" priority="220" operator="containsText" text="مكتمل">
      <formula>NOT(ISERROR(SEARCH("مكتمل",P172)))</formula>
    </cfRule>
  </conditionalFormatting>
  <conditionalFormatting sqref="P179:P184">
    <cfRule type="containsText" dxfId="1405" priority="217" operator="containsText" text="غير مكتمل">
      <formula>NOT(ISERROR(SEARCH("غير مكتمل",P179)))</formula>
    </cfRule>
    <cfRule type="containsText" dxfId="1404" priority="218" operator="containsText" text="مكتمل">
      <formula>NOT(ISERROR(SEARCH("مكتمل",P179)))</formula>
    </cfRule>
  </conditionalFormatting>
  <conditionalFormatting sqref="P186:P191">
    <cfRule type="containsText" dxfId="1403" priority="215" operator="containsText" text="غير مكتمل">
      <formula>NOT(ISERROR(SEARCH("غير مكتمل",P186)))</formula>
    </cfRule>
    <cfRule type="containsText" dxfId="1402" priority="216" operator="containsText" text="مكتمل">
      <formula>NOT(ISERROR(SEARCH("مكتمل",P186)))</formula>
    </cfRule>
  </conditionalFormatting>
  <conditionalFormatting sqref="P85">
    <cfRule type="containsText" dxfId="1401" priority="213" operator="containsText" text="غير مكتمل">
      <formula>NOT(ISERROR(SEARCH("غير مكتمل",P85)))</formula>
    </cfRule>
    <cfRule type="containsText" dxfId="1400" priority="214" operator="containsText" text="مكتمل">
      <formula>NOT(ISERROR(SEARCH("مكتمل",P85)))</formula>
    </cfRule>
  </conditionalFormatting>
  <conditionalFormatting sqref="P26:P30">
    <cfRule type="containsText" dxfId="1399" priority="211" operator="containsText" text="غير مكتمل">
      <formula>NOT(ISERROR(SEARCH("غير مكتمل",P26)))</formula>
    </cfRule>
    <cfRule type="containsText" dxfId="1398" priority="212" operator="containsText" text="مكتمل">
      <formula>NOT(ISERROR(SEARCH("مكتمل",P26)))</formula>
    </cfRule>
  </conditionalFormatting>
  <conditionalFormatting sqref="I185">
    <cfRule type="containsText" dxfId="1397" priority="1" operator="containsText" text="NOT MET">
      <formula>NOT(ISERROR(SEARCH("NOT MET",I185)))</formula>
    </cfRule>
    <cfRule type="containsText" dxfId="1396" priority="2" operator="containsText" text="PARTIAL MET">
      <formula>NOT(ISERROR(SEARCH("PARTIAL MET",I185)))</formula>
    </cfRule>
    <cfRule type="containsText" dxfId="1395" priority="3" operator="containsText" text="MET">
      <formula>NOT(ISERROR(SEARCH("MET",I185)))</formula>
    </cfRule>
    <cfRule type="containsText" dxfId="1394" priority="4" operator="containsText" text="NOT MET">
      <formula>NOT(ISERROR(SEARCH("NOT MET",I185)))</formula>
    </cfRule>
    <cfRule type="containsText" dxfId="1393" priority="5" operator="containsText" text="PARTIAL MET">
      <formula>NOT(ISERROR(SEARCH("PARTIAL MET",I185)))</formula>
    </cfRule>
    <cfRule type="containsText" dxfId="1392" priority="6" operator="containsText" text="MET">
      <formula>NOT(ISERROR(SEARCH("MET",I185)))</formula>
    </cfRule>
  </conditionalFormatting>
  <conditionalFormatting sqref="I37">
    <cfRule type="containsText" dxfId="1391" priority="176" operator="containsText" text="NOT MET">
      <formula>NOT(ISERROR(SEARCH("NOT MET",I37)))</formula>
    </cfRule>
    <cfRule type="containsText" dxfId="1390" priority="177" operator="containsText" text="PARTIAL MET">
      <formula>NOT(ISERROR(SEARCH("PARTIAL MET",I37)))</formula>
    </cfRule>
    <cfRule type="containsText" dxfId="1389" priority="178" operator="containsText" text="MET">
      <formula>NOT(ISERROR(SEARCH("MET",I37)))</formula>
    </cfRule>
    <cfRule type="containsText" dxfId="1388" priority="179" operator="containsText" text="NOT MET">
      <formula>NOT(ISERROR(SEARCH("NOT MET",I37)))</formula>
    </cfRule>
    <cfRule type="containsText" dxfId="1387" priority="180" operator="containsText" text="PARTIAL MET">
      <formula>NOT(ISERROR(SEARCH("PARTIAL MET",I37)))</formula>
    </cfRule>
    <cfRule type="containsText" dxfId="1386" priority="181" operator="containsText" text="MET">
      <formula>NOT(ISERROR(SEARCH("MET",I37)))</formula>
    </cfRule>
  </conditionalFormatting>
  <conditionalFormatting sqref="I25">
    <cfRule type="containsText" dxfId="1385" priority="190" operator="containsText" text="NOT MET">
      <formula>NOT(ISERROR(SEARCH("NOT MET",I25)))</formula>
    </cfRule>
    <cfRule type="containsText" dxfId="1384" priority="191" operator="containsText" text="PARTIAL MET">
      <formula>NOT(ISERROR(SEARCH("PARTIAL MET",I25)))</formula>
    </cfRule>
    <cfRule type="containsText" dxfId="1383" priority="192" operator="containsText" text="MET">
      <formula>NOT(ISERROR(SEARCH("MET",I25)))</formula>
    </cfRule>
    <cfRule type="containsText" dxfId="1382" priority="193" operator="containsText" text="NOT MET">
      <formula>NOT(ISERROR(SEARCH("NOT MET",I25)))</formula>
    </cfRule>
    <cfRule type="containsText" dxfId="1381" priority="194" operator="containsText" text="PARTIAL MET">
      <formula>NOT(ISERROR(SEARCH("PARTIAL MET",I25)))</formula>
    </cfRule>
    <cfRule type="containsText" dxfId="1380" priority="195" operator="containsText" text="MET">
      <formula>NOT(ISERROR(SEARCH("MET",I25)))</formula>
    </cfRule>
  </conditionalFormatting>
  <conditionalFormatting sqref="I31">
    <cfRule type="containsText" dxfId="1379" priority="183" operator="containsText" text="NOT MET">
      <formula>NOT(ISERROR(SEARCH("NOT MET",I31)))</formula>
    </cfRule>
    <cfRule type="containsText" dxfId="1378" priority="184" operator="containsText" text="PARTIAL MET">
      <formula>NOT(ISERROR(SEARCH("PARTIAL MET",I31)))</formula>
    </cfRule>
    <cfRule type="containsText" dxfId="1377" priority="185" operator="containsText" text="MET">
      <formula>NOT(ISERROR(SEARCH("MET",I31)))</formula>
    </cfRule>
    <cfRule type="containsText" dxfId="1376" priority="186" operator="containsText" text="NOT MET">
      <formula>NOT(ISERROR(SEARCH("NOT MET",I31)))</formula>
    </cfRule>
    <cfRule type="containsText" dxfId="1375" priority="187" operator="containsText" text="PARTIAL MET">
      <formula>NOT(ISERROR(SEARCH("PARTIAL MET",I31)))</formula>
    </cfRule>
    <cfRule type="containsText" dxfId="1374" priority="188" operator="containsText" text="MET">
      <formula>NOT(ISERROR(SEARCH("MET",I31)))</formula>
    </cfRule>
  </conditionalFormatting>
  <conditionalFormatting sqref="I44">
    <cfRule type="containsText" dxfId="1373" priority="169" operator="containsText" text="NOT MET">
      <formula>NOT(ISERROR(SEARCH("NOT MET",I44)))</formula>
    </cfRule>
    <cfRule type="containsText" dxfId="1372" priority="170" operator="containsText" text="PARTIAL MET">
      <formula>NOT(ISERROR(SEARCH("PARTIAL MET",I44)))</formula>
    </cfRule>
    <cfRule type="containsText" dxfId="1371" priority="171" operator="containsText" text="MET">
      <formula>NOT(ISERROR(SEARCH("MET",I44)))</formula>
    </cfRule>
    <cfRule type="containsText" dxfId="1370" priority="172" operator="containsText" text="NOT MET">
      <formula>NOT(ISERROR(SEARCH("NOT MET",I44)))</formula>
    </cfRule>
    <cfRule type="containsText" dxfId="1369" priority="173" operator="containsText" text="PARTIAL MET">
      <formula>NOT(ISERROR(SEARCH("PARTIAL MET",I44)))</formula>
    </cfRule>
    <cfRule type="containsText" dxfId="1368" priority="174" operator="containsText" text="MET">
      <formula>NOT(ISERROR(SEARCH("MET",I44)))</formula>
    </cfRule>
  </conditionalFormatting>
  <conditionalFormatting sqref="I51">
    <cfRule type="containsText" dxfId="1367" priority="162" operator="containsText" text="NOT MET">
      <formula>NOT(ISERROR(SEARCH("NOT MET",I51)))</formula>
    </cfRule>
    <cfRule type="containsText" dxfId="1366" priority="163" operator="containsText" text="PARTIAL MET">
      <formula>NOT(ISERROR(SEARCH("PARTIAL MET",I51)))</formula>
    </cfRule>
    <cfRule type="containsText" dxfId="1365" priority="164" operator="containsText" text="MET">
      <formula>NOT(ISERROR(SEARCH("MET",I51)))</formula>
    </cfRule>
    <cfRule type="containsText" dxfId="1364" priority="165" operator="containsText" text="NOT MET">
      <formula>NOT(ISERROR(SEARCH("NOT MET",I51)))</formula>
    </cfRule>
    <cfRule type="containsText" dxfId="1363" priority="166" operator="containsText" text="PARTIAL MET">
      <formula>NOT(ISERROR(SEARCH("PARTIAL MET",I51)))</formula>
    </cfRule>
    <cfRule type="containsText" dxfId="1362" priority="167" operator="containsText" text="MET">
      <formula>NOT(ISERROR(SEARCH("MET",I51)))</formula>
    </cfRule>
  </conditionalFormatting>
  <conditionalFormatting sqref="I57">
    <cfRule type="containsText" dxfId="1361" priority="155" operator="containsText" text="NOT MET">
      <formula>NOT(ISERROR(SEARCH("NOT MET",I57)))</formula>
    </cfRule>
    <cfRule type="containsText" dxfId="1360" priority="156" operator="containsText" text="PARTIAL MET">
      <formula>NOT(ISERROR(SEARCH("PARTIAL MET",I57)))</formula>
    </cfRule>
    <cfRule type="containsText" dxfId="1359" priority="157" operator="containsText" text="MET">
      <formula>NOT(ISERROR(SEARCH("MET",I57)))</formula>
    </cfRule>
    <cfRule type="containsText" dxfId="1358" priority="158" operator="containsText" text="NOT MET">
      <formula>NOT(ISERROR(SEARCH("NOT MET",I57)))</formula>
    </cfRule>
    <cfRule type="containsText" dxfId="1357" priority="159" operator="containsText" text="PARTIAL MET">
      <formula>NOT(ISERROR(SEARCH("PARTIAL MET",I57)))</formula>
    </cfRule>
    <cfRule type="containsText" dxfId="1356" priority="160" operator="containsText" text="MET">
      <formula>NOT(ISERROR(SEARCH("MET",I57)))</formula>
    </cfRule>
  </conditionalFormatting>
  <conditionalFormatting sqref="I63">
    <cfRule type="containsText" dxfId="1355" priority="148" operator="containsText" text="NOT MET">
      <formula>NOT(ISERROR(SEARCH("NOT MET",I63)))</formula>
    </cfRule>
    <cfRule type="containsText" dxfId="1354" priority="149" operator="containsText" text="PARTIAL MET">
      <formula>NOT(ISERROR(SEARCH("PARTIAL MET",I63)))</formula>
    </cfRule>
    <cfRule type="containsText" dxfId="1353" priority="150" operator="containsText" text="MET">
      <formula>NOT(ISERROR(SEARCH("MET",I63)))</formula>
    </cfRule>
    <cfRule type="containsText" dxfId="1352" priority="151" operator="containsText" text="NOT MET">
      <formula>NOT(ISERROR(SEARCH("NOT MET",I63)))</formula>
    </cfRule>
    <cfRule type="containsText" dxfId="1351" priority="152" operator="containsText" text="PARTIAL MET">
      <formula>NOT(ISERROR(SEARCH("PARTIAL MET",I63)))</formula>
    </cfRule>
    <cfRule type="containsText" dxfId="1350" priority="153" operator="containsText" text="MET">
      <formula>NOT(ISERROR(SEARCH("MET",I63)))</formula>
    </cfRule>
  </conditionalFormatting>
  <conditionalFormatting sqref="I69">
    <cfRule type="containsText" dxfId="1349" priority="141" operator="containsText" text="NOT MET">
      <formula>NOT(ISERROR(SEARCH("NOT MET",I69)))</formula>
    </cfRule>
    <cfRule type="containsText" dxfId="1348" priority="142" operator="containsText" text="PARTIAL MET">
      <formula>NOT(ISERROR(SEARCH("PARTIAL MET",I69)))</formula>
    </cfRule>
    <cfRule type="containsText" dxfId="1347" priority="143" operator="containsText" text="MET">
      <formula>NOT(ISERROR(SEARCH("MET",I69)))</formula>
    </cfRule>
    <cfRule type="containsText" dxfId="1346" priority="144" operator="containsText" text="NOT MET">
      <formula>NOT(ISERROR(SEARCH("NOT MET",I69)))</formula>
    </cfRule>
    <cfRule type="containsText" dxfId="1345" priority="145" operator="containsText" text="PARTIAL MET">
      <formula>NOT(ISERROR(SEARCH("PARTIAL MET",I69)))</formula>
    </cfRule>
    <cfRule type="containsText" dxfId="1344" priority="146" operator="containsText" text="MET">
      <formula>NOT(ISERROR(SEARCH("MET",I69)))</formula>
    </cfRule>
  </conditionalFormatting>
  <conditionalFormatting sqref="I75">
    <cfRule type="containsText" dxfId="1343" priority="134" operator="containsText" text="NOT MET">
      <formula>NOT(ISERROR(SEARCH("NOT MET",I75)))</formula>
    </cfRule>
    <cfRule type="containsText" dxfId="1342" priority="135" operator="containsText" text="PARTIAL MET">
      <formula>NOT(ISERROR(SEARCH("PARTIAL MET",I75)))</formula>
    </cfRule>
    <cfRule type="containsText" dxfId="1341" priority="136" operator="containsText" text="MET">
      <formula>NOT(ISERROR(SEARCH("MET",I75)))</formula>
    </cfRule>
    <cfRule type="containsText" dxfId="1340" priority="137" operator="containsText" text="NOT MET">
      <formula>NOT(ISERROR(SEARCH("NOT MET",I75)))</formula>
    </cfRule>
    <cfRule type="containsText" dxfId="1339" priority="138" operator="containsText" text="PARTIAL MET">
      <formula>NOT(ISERROR(SEARCH("PARTIAL MET",I75)))</formula>
    </cfRule>
    <cfRule type="containsText" dxfId="1338" priority="139" operator="containsText" text="MET">
      <formula>NOT(ISERROR(SEARCH("MET",I75)))</formula>
    </cfRule>
  </conditionalFormatting>
  <conditionalFormatting sqref="I81">
    <cfRule type="containsText" dxfId="1337" priority="127" operator="containsText" text="NOT MET">
      <formula>NOT(ISERROR(SEARCH("NOT MET",I81)))</formula>
    </cfRule>
    <cfRule type="containsText" dxfId="1336" priority="128" operator="containsText" text="PARTIAL MET">
      <formula>NOT(ISERROR(SEARCH("PARTIAL MET",I81)))</formula>
    </cfRule>
    <cfRule type="containsText" dxfId="1335" priority="129" operator="containsText" text="MET">
      <formula>NOT(ISERROR(SEARCH("MET",I81)))</formula>
    </cfRule>
    <cfRule type="containsText" dxfId="1334" priority="130" operator="containsText" text="NOT MET">
      <formula>NOT(ISERROR(SEARCH("NOT MET",I81)))</formula>
    </cfRule>
    <cfRule type="containsText" dxfId="1333" priority="131" operator="containsText" text="PARTIAL MET">
      <formula>NOT(ISERROR(SEARCH("PARTIAL MET",I81)))</formula>
    </cfRule>
    <cfRule type="containsText" dxfId="1332" priority="132" operator="containsText" text="MET">
      <formula>NOT(ISERROR(SEARCH("MET",I81)))</formula>
    </cfRule>
  </conditionalFormatting>
  <conditionalFormatting sqref="I86">
    <cfRule type="containsText" dxfId="1331" priority="120" operator="containsText" text="NOT MET">
      <formula>NOT(ISERROR(SEARCH("NOT MET",I86)))</formula>
    </cfRule>
    <cfRule type="containsText" dxfId="1330" priority="121" operator="containsText" text="PARTIAL MET">
      <formula>NOT(ISERROR(SEARCH("PARTIAL MET",I86)))</formula>
    </cfRule>
    <cfRule type="containsText" dxfId="1329" priority="122" operator="containsText" text="MET">
      <formula>NOT(ISERROR(SEARCH("MET",I86)))</formula>
    </cfRule>
    <cfRule type="containsText" dxfId="1328" priority="123" operator="containsText" text="NOT MET">
      <formula>NOT(ISERROR(SEARCH("NOT MET",I86)))</formula>
    </cfRule>
    <cfRule type="containsText" dxfId="1327" priority="124" operator="containsText" text="PARTIAL MET">
      <formula>NOT(ISERROR(SEARCH("PARTIAL MET",I86)))</formula>
    </cfRule>
    <cfRule type="containsText" dxfId="1326" priority="125" operator="containsText" text="MET">
      <formula>NOT(ISERROR(SEARCH("MET",I86)))</formula>
    </cfRule>
  </conditionalFormatting>
  <conditionalFormatting sqref="I93">
    <cfRule type="containsText" dxfId="1325" priority="113" operator="containsText" text="NOT MET">
      <formula>NOT(ISERROR(SEARCH("NOT MET",I93)))</formula>
    </cfRule>
    <cfRule type="containsText" dxfId="1324" priority="114" operator="containsText" text="PARTIAL MET">
      <formula>NOT(ISERROR(SEARCH("PARTIAL MET",I93)))</formula>
    </cfRule>
    <cfRule type="containsText" dxfId="1323" priority="115" operator="containsText" text="MET">
      <formula>NOT(ISERROR(SEARCH("MET",I93)))</formula>
    </cfRule>
    <cfRule type="containsText" dxfId="1322" priority="116" operator="containsText" text="NOT MET">
      <formula>NOT(ISERROR(SEARCH("NOT MET",I93)))</formula>
    </cfRule>
    <cfRule type="containsText" dxfId="1321" priority="117" operator="containsText" text="PARTIAL MET">
      <formula>NOT(ISERROR(SEARCH("PARTIAL MET",I93)))</formula>
    </cfRule>
    <cfRule type="containsText" dxfId="1320" priority="118" operator="containsText" text="MET">
      <formula>NOT(ISERROR(SEARCH("MET",I93)))</formula>
    </cfRule>
  </conditionalFormatting>
  <conditionalFormatting sqref="I100">
    <cfRule type="containsText" dxfId="1319" priority="106" operator="containsText" text="NOT MET">
      <formula>NOT(ISERROR(SEARCH("NOT MET",I100)))</formula>
    </cfRule>
    <cfRule type="containsText" dxfId="1318" priority="107" operator="containsText" text="PARTIAL MET">
      <formula>NOT(ISERROR(SEARCH("PARTIAL MET",I100)))</formula>
    </cfRule>
    <cfRule type="containsText" dxfId="1317" priority="108" operator="containsText" text="MET">
      <formula>NOT(ISERROR(SEARCH("MET",I100)))</formula>
    </cfRule>
    <cfRule type="containsText" dxfId="1316" priority="109" operator="containsText" text="NOT MET">
      <formula>NOT(ISERROR(SEARCH("NOT MET",I100)))</formula>
    </cfRule>
    <cfRule type="containsText" dxfId="1315" priority="110" operator="containsText" text="PARTIAL MET">
      <formula>NOT(ISERROR(SEARCH("PARTIAL MET",I100)))</formula>
    </cfRule>
    <cfRule type="containsText" dxfId="1314" priority="111" operator="containsText" text="MET">
      <formula>NOT(ISERROR(SEARCH("MET",I100)))</formula>
    </cfRule>
  </conditionalFormatting>
  <conditionalFormatting sqref="I107">
    <cfRule type="containsText" dxfId="1313" priority="99" operator="containsText" text="NOT MET">
      <formula>NOT(ISERROR(SEARCH("NOT MET",I107)))</formula>
    </cfRule>
    <cfRule type="containsText" dxfId="1312" priority="100" operator="containsText" text="PARTIAL MET">
      <formula>NOT(ISERROR(SEARCH("PARTIAL MET",I107)))</formula>
    </cfRule>
    <cfRule type="containsText" dxfId="1311" priority="101" operator="containsText" text="MET">
      <formula>NOT(ISERROR(SEARCH("MET",I107)))</formula>
    </cfRule>
    <cfRule type="containsText" dxfId="1310" priority="102" operator="containsText" text="NOT MET">
      <formula>NOT(ISERROR(SEARCH("NOT MET",I107)))</formula>
    </cfRule>
    <cfRule type="containsText" dxfId="1309" priority="103" operator="containsText" text="PARTIAL MET">
      <formula>NOT(ISERROR(SEARCH("PARTIAL MET",I107)))</formula>
    </cfRule>
    <cfRule type="containsText" dxfId="1308" priority="104" operator="containsText" text="MET">
      <formula>NOT(ISERROR(SEARCH("MET",I107)))</formula>
    </cfRule>
  </conditionalFormatting>
  <conditionalFormatting sqref="I114">
    <cfRule type="containsText" dxfId="1307" priority="92" operator="containsText" text="NOT MET">
      <formula>NOT(ISERROR(SEARCH("NOT MET",I114)))</formula>
    </cfRule>
    <cfRule type="containsText" dxfId="1306" priority="93" operator="containsText" text="PARTIAL MET">
      <formula>NOT(ISERROR(SEARCH("PARTIAL MET",I114)))</formula>
    </cfRule>
    <cfRule type="containsText" dxfId="1305" priority="94" operator="containsText" text="MET">
      <formula>NOT(ISERROR(SEARCH("MET",I114)))</formula>
    </cfRule>
    <cfRule type="containsText" dxfId="1304" priority="95" operator="containsText" text="NOT MET">
      <formula>NOT(ISERROR(SEARCH("NOT MET",I114)))</formula>
    </cfRule>
    <cfRule type="containsText" dxfId="1303" priority="96" operator="containsText" text="PARTIAL MET">
      <formula>NOT(ISERROR(SEARCH("PARTIAL MET",I114)))</formula>
    </cfRule>
    <cfRule type="containsText" dxfId="1302" priority="97" operator="containsText" text="MET">
      <formula>NOT(ISERROR(SEARCH("MET",I114)))</formula>
    </cfRule>
  </conditionalFormatting>
  <conditionalFormatting sqref="I121">
    <cfRule type="containsText" dxfId="1301" priority="85" operator="containsText" text="NOT MET">
      <formula>NOT(ISERROR(SEARCH("NOT MET",I121)))</formula>
    </cfRule>
    <cfRule type="containsText" dxfId="1300" priority="86" operator="containsText" text="PARTIAL MET">
      <formula>NOT(ISERROR(SEARCH("PARTIAL MET",I121)))</formula>
    </cfRule>
    <cfRule type="containsText" dxfId="1299" priority="87" operator="containsText" text="MET">
      <formula>NOT(ISERROR(SEARCH("MET",I121)))</formula>
    </cfRule>
    <cfRule type="containsText" dxfId="1298" priority="88" operator="containsText" text="NOT MET">
      <formula>NOT(ISERROR(SEARCH("NOT MET",I121)))</formula>
    </cfRule>
    <cfRule type="containsText" dxfId="1297" priority="89" operator="containsText" text="PARTIAL MET">
      <formula>NOT(ISERROR(SEARCH("PARTIAL MET",I121)))</formula>
    </cfRule>
    <cfRule type="containsText" dxfId="1296" priority="90" operator="containsText" text="MET">
      <formula>NOT(ISERROR(SEARCH("MET",I121)))</formula>
    </cfRule>
  </conditionalFormatting>
  <conditionalFormatting sqref="I126">
    <cfRule type="containsText" dxfId="1295" priority="78" operator="containsText" text="NOT MET">
      <formula>NOT(ISERROR(SEARCH("NOT MET",I126)))</formula>
    </cfRule>
    <cfRule type="containsText" dxfId="1294" priority="79" operator="containsText" text="PARTIAL MET">
      <formula>NOT(ISERROR(SEARCH("PARTIAL MET",I126)))</formula>
    </cfRule>
    <cfRule type="containsText" dxfId="1293" priority="80" operator="containsText" text="MET">
      <formula>NOT(ISERROR(SEARCH("MET",I126)))</formula>
    </cfRule>
    <cfRule type="containsText" dxfId="1292" priority="81" operator="containsText" text="NOT MET">
      <formula>NOT(ISERROR(SEARCH("NOT MET",I126)))</formula>
    </cfRule>
    <cfRule type="containsText" dxfId="1291" priority="82" operator="containsText" text="PARTIAL MET">
      <formula>NOT(ISERROR(SEARCH("PARTIAL MET",I126)))</formula>
    </cfRule>
    <cfRule type="containsText" dxfId="1290" priority="83" operator="containsText" text="MET">
      <formula>NOT(ISERROR(SEARCH("MET",I126)))</formula>
    </cfRule>
  </conditionalFormatting>
  <conditionalFormatting sqref="I132">
    <cfRule type="containsText" dxfId="1289" priority="71" operator="containsText" text="NOT MET">
      <formula>NOT(ISERROR(SEARCH("NOT MET",I132)))</formula>
    </cfRule>
    <cfRule type="containsText" dxfId="1288" priority="72" operator="containsText" text="PARTIAL MET">
      <formula>NOT(ISERROR(SEARCH("PARTIAL MET",I132)))</formula>
    </cfRule>
    <cfRule type="containsText" dxfId="1287" priority="73" operator="containsText" text="MET">
      <formula>NOT(ISERROR(SEARCH("MET",I132)))</formula>
    </cfRule>
    <cfRule type="containsText" dxfId="1286" priority="74" operator="containsText" text="NOT MET">
      <formula>NOT(ISERROR(SEARCH("NOT MET",I132)))</formula>
    </cfRule>
    <cfRule type="containsText" dxfId="1285" priority="75" operator="containsText" text="PARTIAL MET">
      <formula>NOT(ISERROR(SEARCH("PARTIAL MET",I132)))</formula>
    </cfRule>
    <cfRule type="containsText" dxfId="1284" priority="76" operator="containsText" text="MET">
      <formula>NOT(ISERROR(SEARCH("MET",I132)))</formula>
    </cfRule>
  </conditionalFormatting>
  <conditionalFormatting sqref="I138">
    <cfRule type="containsText" dxfId="1283" priority="64" operator="containsText" text="NOT MET">
      <formula>NOT(ISERROR(SEARCH("NOT MET",I138)))</formula>
    </cfRule>
    <cfRule type="containsText" dxfId="1282" priority="65" operator="containsText" text="PARTIAL MET">
      <formula>NOT(ISERROR(SEARCH("PARTIAL MET",I138)))</formula>
    </cfRule>
    <cfRule type="containsText" dxfId="1281" priority="66" operator="containsText" text="MET">
      <formula>NOT(ISERROR(SEARCH("MET",I138)))</formula>
    </cfRule>
    <cfRule type="containsText" dxfId="1280" priority="67" operator="containsText" text="NOT MET">
      <formula>NOT(ISERROR(SEARCH("NOT MET",I138)))</formula>
    </cfRule>
    <cfRule type="containsText" dxfId="1279" priority="68" operator="containsText" text="PARTIAL MET">
      <formula>NOT(ISERROR(SEARCH("PARTIAL MET",I138)))</formula>
    </cfRule>
    <cfRule type="containsText" dxfId="1278" priority="69" operator="containsText" text="MET">
      <formula>NOT(ISERROR(SEARCH("MET",I138)))</formula>
    </cfRule>
  </conditionalFormatting>
  <conditionalFormatting sqref="I145">
    <cfRule type="containsText" dxfId="1277" priority="57" operator="containsText" text="NOT MET">
      <formula>NOT(ISERROR(SEARCH("NOT MET",I145)))</formula>
    </cfRule>
    <cfRule type="containsText" dxfId="1276" priority="58" operator="containsText" text="PARTIAL MET">
      <formula>NOT(ISERROR(SEARCH("PARTIAL MET",I145)))</formula>
    </cfRule>
    <cfRule type="containsText" dxfId="1275" priority="59" operator="containsText" text="MET">
      <formula>NOT(ISERROR(SEARCH("MET",I145)))</formula>
    </cfRule>
    <cfRule type="containsText" dxfId="1274" priority="60" operator="containsText" text="NOT MET">
      <formula>NOT(ISERROR(SEARCH("NOT MET",I145)))</formula>
    </cfRule>
    <cfRule type="containsText" dxfId="1273" priority="61" operator="containsText" text="PARTIAL MET">
      <formula>NOT(ISERROR(SEARCH("PARTIAL MET",I145)))</formula>
    </cfRule>
    <cfRule type="containsText" dxfId="1272" priority="62" operator="containsText" text="MET">
      <formula>NOT(ISERROR(SEARCH("MET",I145)))</formula>
    </cfRule>
  </conditionalFormatting>
  <conditionalFormatting sqref="I151">
    <cfRule type="containsText" dxfId="1271" priority="50" operator="containsText" text="NOT MET">
      <formula>NOT(ISERROR(SEARCH("NOT MET",I151)))</formula>
    </cfRule>
    <cfRule type="containsText" dxfId="1270" priority="51" operator="containsText" text="PARTIAL MET">
      <formula>NOT(ISERROR(SEARCH("PARTIAL MET",I151)))</formula>
    </cfRule>
    <cfRule type="containsText" dxfId="1269" priority="52" operator="containsText" text="MET">
      <formula>NOT(ISERROR(SEARCH("MET",I151)))</formula>
    </cfRule>
    <cfRule type="containsText" dxfId="1268" priority="53" operator="containsText" text="NOT MET">
      <formula>NOT(ISERROR(SEARCH("NOT MET",I151)))</formula>
    </cfRule>
    <cfRule type="containsText" dxfId="1267" priority="54" operator="containsText" text="PARTIAL MET">
      <formula>NOT(ISERROR(SEARCH("PARTIAL MET",I151)))</formula>
    </cfRule>
    <cfRule type="containsText" dxfId="1266" priority="55" operator="containsText" text="MET">
      <formula>NOT(ISERROR(SEARCH("MET",I151)))</formula>
    </cfRule>
  </conditionalFormatting>
  <conditionalFormatting sqref="I158">
    <cfRule type="containsText" dxfId="1265" priority="43" operator="containsText" text="NOT MET">
      <formula>NOT(ISERROR(SEARCH("NOT MET",I158)))</formula>
    </cfRule>
    <cfRule type="containsText" dxfId="1264" priority="44" operator="containsText" text="PARTIAL MET">
      <formula>NOT(ISERROR(SEARCH("PARTIAL MET",I158)))</formula>
    </cfRule>
    <cfRule type="containsText" dxfId="1263" priority="45" operator="containsText" text="MET">
      <formula>NOT(ISERROR(SEARCH("MET",I158)))</formula>
    </cfRule>
    <cfRule type="containsText" dxfId="1262" priority="46" operator="containsText" text="NOT MET">
      <formula>NOT(ISERROR(SEARCH("NOT MET",I158)))</formula>
    </cfRule>
    <cfRule type="containsText" dxfId="1261" priority="47" operator="containsText" text="PARTIAL MET">
      <formula>NOT(ISERROR(SEARCH("PARTIAL MET",I158)))</formula>
    </cfRule>
    <cfRule type="containsText" dxfId="1260" priority="48" operator="containsText" text="MET">
      <formula>NOT(ISERROR(SEARCH("MET",I158)))</formula>
    </cfRule>
  </conditionalFormatting>
  <conditionalFormatting sqref="I164">
    <cfRule type="containsText" dxfId="1259" priority="36" operator="containsText" text="NOT MET">
      <formula>NOT(ISERROR(SEARCH("NOT MET",I164)))</formula>
    </cfRule>
    <cfRule type="containsText" dxfId="1258" priority="37" operator="containsText" text="PARTIAL MET">
      <formula>NOT(ISERROR(SEARCH("PARTIAL MET",I164)))</formula>
    </cfRule>
    <cfRule type="containsText" dxfId="1257" priority="38" operator="containsText" text="MET">
      <formula>NOT(ISERROR(SEARCH("MET",I164)))</formula>
    </cfRule>
    <cfRule type="containsText" dxfId="1256" priority="39" operator="containsText" text="NOT MET">
      <formula>NOT(ISERROR(SEARCH("NOT MET",I164)))</formula>
    </cfRule>
    <cfRule type="containsText" dxfId="1255" priority="40" operator="containsText" text="PARTIAL MET">
      <formula>NOT(ISERROR(SEARCH("PARTIAL MET",I164)))</formula>
    </cfRule>
    <cfRule type="containsText" dxfId="1254" priority="41" operator="containsText" text="MET">
      <formula>NOT(ISERROR(SEARCH("MET",I164)))</formula>
    </cfRule>
  </conditionalFormatting>
  <conditionalFormatting sqref="I171">
    <cfRule type="containsText" dxfId="1253" priority="29" operator="containsText" text="NOT MET">
      <formula>NOT(ISERROR(SEARCH("NOT MET",I171)))</formula>
    </cfRule>
    <cfRule type="containsText" dxfId="1252" priority="30" operator="containsText" text="PARTIAL MET">
      <formula>NOT(ISERROR(SEARCH("PARTIAL MET",I171)))</formula>
    </cfRule>
    <cfRule type="containsText" dxfId="1251" priority="31" operator="containsText" text="MET">
      <formula>NOT(ISERROR(SEARCH("MET",I171)))</formula>
    </cfRule>
    <cfRule type="containsText" dxfId="1250" priority="32" operator="containsText" text="NOT MET">
      <formula>NOT(ISERROR(SEARCH("NOT MET",I171)))</formula>
    </cfRule>
    <cfRule type="containsText" dxfId="1249" priority="33" operator="containsText" text="PARTIAL MET">
      <formula>NOT(ISERROR(SEARCH("PARTIAL MET",I171)))</formula>
    </cfRule>
    <cfRule type="containsText" dxfId="1248" priority="34" operator="containsText" text="MET">
      <formula>NOT(ISERROR(SEARCH("MET",I171)))</formula>
    </cfRule>
  </conditionalFormatting>
  <conditionalFormatting sqref="I12">
    <cfRule type="containsText" dxfId="1247" priority="22" operator="containsText" text="NOT MET">
      <formula>NOT(ISERROR(SEARCH("NOT MET",I12)))</formula>
    </cfRule>
    <cfRule type="containsText" dxfId="1246" priority="23" operator="containsText" text="PARTIAL MET">
      <formula>NOT(ISERROR(SEARCH("PARTIAL MET",I12)))</formula>
    </cfRule>
    <cfRule type="containsText" dxfId="1245" priority="24" operator="containsText" text="MET">
      <formula>NOT(ISERROR(SEARCH("MET",I12)))</formula>
    </cfRule>
    <cfRule type="containsText" dxfId="1244" priority="25" operator="containsText" text="NOT MET">
      <formula>NOT(ISERROR(SEARCH("NOT MET",I12)))</formula>
    </cfRule>
    <cfRule type="containsText" dxfId="1243" priority="26" operator="containsText" text="PARTIAL MET">
      <formula>NOT(ISERROR(SEARCH("PARTIAL MET",I12)))</formula>
    </cfRule>
    <cfRule type="containsText" dxfId="1242" priority="27" operator="containsText" text="MET">
      <formula>NOT(ISERROR(SEARCH("MET",I12)))</formula>
    </cfRule>
  </conditionalFormatting>
  <conditionalFormatting sqref="I19">
    <cfRule type="containsText" dxfId="1241" priority="15" operator="containsText" text="NOT MET">
      <formula>NOT(ISERROR(SEARCH("NOT MET",I19)))</formula>
    </cfRule>
    <cfRule type="containsText" dxfId="1240" priority="16" operator="containsText" text="PARTIAL MET">
      <formula>NOT(ISERROR(SEARCH("PARTIAL MET",I19)))</formula>
    </cfRule>
    <cfRule type="containsText" dxfId="1239" priority="17" operator="containsText" text="MET">
      <formula>NOT(ISERROR(SEARCH("MET",I19)))</formula>
    </cfRule>
    <cfRule type="containsText" dxfId="1238" priority="18" operator="containsText" text="NOT MET">
      <formula>NOT(ISERROR(SEARCH("NOT MET",I19)))</formula>
    </cfRule>
    <cfRule type="containsText" dxfId="1237" priority="19" operator="containsText" text="PARTIAL MET">
      <formula>NOT(ISERROR(SEARCH("PARTIAL MET",I19)))</formula>
    </cfRule>
    <cfRule type="containsText" dxfId="1236" priority="20" operator="containsText" text="MET">
      <formula>NOT(ISERROR(SEARCH("MET",I19)))</formula>
    </cfRule>
  </conditionalFormatting>
  <conditionalFormatting sqref="I178">
    <cfRule type="containsText" dxfId="1235" priority="8" operator="containsText" text="NOT MET">
      <formula>NOT(ISERROR(SEARCH("NOT MET",I178)))</formula>
    </cfRule>
    <cfRule type="containsText" dxfId="1234" priority="9" operator="containsText" text="PARTIAL MET">
      <formula>NOT(ISERROR(SEARCH("PARTIAL MET",I178)))</formula>
    </cfRule>
    <cfRule type="containsText" dxfId="1233" priority="10" operator="containsText" text="MET">
      <formula>NOT(ISERROR(SEARCH("MET",I178)))</formula>
    </cfRule>
    <cfRule type="containsText" dxfId="1232" priority="11" operator="containsText" text="NOT MET">
      <formula>NOT(ISERROR(SEARCH("NOT MET",I178)))</formula>
    </cfRule>
    <cfRule type="containsText" dxfId="1231" priority="12" operator="containsText" text="PARTIAL MET">
      <formula>NOT(ISERROR(SEARCH("PARTIAL MET",I178)))</formula>
    </cfRule>
    <cfRule type="containsText" dxfId="1230" priority="13" operator="containsText" text="MET">
      <formula>NOT(ISERROR(SEARCH("MET",I178)))</formula>
    </cfRule>
  </conditionalFormatting>
  <dataValidations count="6">
    <dataValidation type="list" allowBlank="1" showInputMessage="1" showErrorMessage="1" sqref="P13:P18 P20:P24 P82:P85 P32:P36 P38:P43 P45:P50 P52:P56 P58:P62 P64:P68 P70:P74 P76:P80 P186:P191 P172:P177 P87:P92 P94:P99 P101:P106 K114 P115:P120 P122:P125 P127:P131 K132 P133:P137 P108:P113 P152:P157 P146:P150 P139:P144 P165:P170 P159:P163 P179:P184 P26:P30">
      <formula1>"مكتمل,غير مكتمل"</formula1>
    </dataValidation>
    <dataValidation type="whole" allowBlank="1" showErrorMessage="1" errorTitle="evaluation score error" error="scoring is only 0 or 1 or 2" promptTitle="standard evaluation score" prompt="enter 0 or 1 or 2" sqref="F19:G19 F25:G25 F37:G37 F44:G44 F178:G178 F69:G69 F171:G171 F93:G93 F100:G100 F107:G107 F126:G126 F121:G121 F114:G114 F132:G132 F138:G138 F158:G158 F151:G151 F145:G145 F164:G164 N166:O166">
      <formula1>0</formula1>
      <formula2>2</formula2>
    </dataValidation>
    <dataValidation type="custom" allowBlank="1" showErrorMessage="1" errorTitle="evaluation score error" error="scoring is only 0 or 1 or 2" promptTitle="standard evaluation score" prompt="enter 0 or 1 or 2" sqref="C122">
      <formula1>E122*$M$14+F122*$N$14+G122*$O$14</formula1>
    </dataValidation>
    <dataValidation type="list" allowBlank="1" showInputMessage="1" showErrorMessage="1" sqref="D2:D3">
      <formula1>$K$6:$K$9</formula1>
    </dataValidation>
    <dataValidation type="list" allowBlank="1" showInputMessage="1" showErrorMessage="1" sqref="E12 E192:E1048576 E19 E107 E25 E185 E31 E145 E37 E178 E44 E114 E51 E171 E57 E132 E63 E164 E69 E121 E75 E158 E100 E138 E86 E151 E93 E126">
      <formula1>#REF!</formula1>
    </dataValidation>
    <dataValidation type="list" allowBlank="1" showInputMessage="1" showErrorMessage="1" sqref="D186:D191 D13:D18 D20:D24 D26:D30 D32:D36 D38:D43 D45:D50 D52:D56 D58:D62 D64:D68 D70:D74 D76:D80 D82:D85 D87:D92 D94:D99 D101:D106 D108:D113 D115:D120 D122:D125 D127:D131 D133:D137 D139:D144 D146:D150 D152:D157 D159:D163 D165:D170 D172:D177 D179:D184 D4:D9">
      <formula1>$L$6:$L$9</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34C546C8-AA8F-47F0-B79B-EF3BB547887D}">
            <x14:dataBar minLength="0" maxLength="100" border="1" negativeBarBorderColorSameAsPositive="0">
              <x14:cfvo type="autoMin"/>
              <x14:cfvo type="autoMax"/>
              <x14:borderColor rgb="FF63C384"/>
              <x14:negativeFillColor rgb="FFFF0000"/>
              <x14:negativeBorderColor rgb="FFFF0000"/>
              <x14:axisColor rgb="FF000000"/>
            </x14:dataBar>
          </x14:cfRule>
          <xm:sqref>N166</xm:sqref>
        </x14:conditionalFormatting>
        <x14:conditionalFormatting xmlns:xm="http://schemas.microsoft.com/office/excel/2006/main">
          <x14:cfRule type="containsText" priority="7" operator="containsText" id="{4B312B2B-326C-4FA1-8592-86D802464541}">
            <xm:f>NOT(ISERROR(SEARCH($H$6,I185)))</xm:f>
            <xm:f>$H$6</xm:f>
            <x14:dxf>
              <fill>
                <patternFill>
                  <bgColor rgb="FF297B29"/>
                </patternFill>
              </fill>
            </x14:dxf>
          </x14:cfRule>
          <xm:sqref>I185</xm:sqref>
        </x14:conditionalFormatting>
        <x14:conditionalFormatting xmlns:xm="http://schemas.microsoft.com/office/excel/2006/main">
          <x14:cfRule type="containsText" priority="182" operator="containsText" id="{45A03394-31AE-4FC3-AB2E-CD9D9453BF5D}">
            <xm:f>NOT(ISERROR(SEARCH($H$6,I37)))</xm:f>
            <xm:f>$H$6</xm:f>
            <x14:dxf>
              <fill>
                <patternFill>
                  <bgColor rgb="FF297B29"/>
                </patternFill>
              </fill>
            </x14:dxf>
          </x14:cfRule>
          <xm:sqref>I37</xm:sqref>
        </x14:conditionalFormatting>
        <x14:conditionalFormatting xmlns:xm="http://schemas.microsoft.com/office/excel/2006/main">
          <x14:cfRule type="containsText" priority="196" operator="containsText" id="{F602C213-846C-4D60-9694-50E206E51096}">
            <xm:f>NOT(ISERROR(SEARCH($H$6,I25)))</xm:f>
            <xm:f>$H$6</xm:f>
            <x14:dxf>
              <fill>
                <patternFill>
                  <bgColor rgb="FF297B29"/>
                </patternFill>
              </fill>
            </x14:dxf>
          </x14:cfRule>
          <xm:sqref>I25</xm:sqref>
        </x14:conditionalFormatting>
        <x14:conditionalFormatting xmlns:xm="http://schemas.microsoft.com/office/excel/2006/main">
          <x14:cfRule type="containsText" priority="189" operator="containsText" id="{7DC9A2FA-5CB3-4B5D-AA47-0B71CF479ACD}">
            <xm:f>NOT(ISERROR(SEARCH($H$6,I31)))</xm:f>
            <xm:f>$H$6</xm:f>
            <x14:dxf>
              <fill>
                <patternFill>
                  <bgColor rgb="FF297B29"/>
                </patternFill>
              </fill>
            </x14:dxf>
          </x14:cfRule>
          <xm:sqref>I31</xm:sqref>
        </x14:conditionalFormatting>
        <x14:conditionalFormatting xmlns:xm="http://schemas.microsoft.com/office/excel/2006/main">
          <x14:cfRule type="containsText" priority="175" operator="containsText" id="{FF3DF83F-43C9-45C2-AE4B-D7C9B765C00F}">
            <xm:f>NOT(ISERROR(SEARCH($H$6,I44)))</xm:f>
            <xm:f>$H$6</xm:f>
            <x14:dxf>
              <fill>
                <patternFill>
                  <bgColor rgb="FF297B29"/>
                </patternFill>
              </fill>
            </x14:dxf>
          </x14:cfRule>
          <xm:sqref>I44</xm:sqref>
        </x14:conditionalFormatting>
        <x14:conditionalFormatting xmlns:xm="http://schemas.microsoft.com/office/excel/2006/main">
          <x14:cfRule type="containsText" priority="168" operator="containsText" id="{C89D9BA1-0799-4ECE-AB2D-1CA3F364C5A7}">
            <xm:f>NOT(ISERROR(SEARCH($H$6,I51)))</xm:f>
            <xm:f>$H$6</xm:f>
            <x14:dxf>
              <fill>
                <patternFill>
                  <bgColor rgb="FF297B29"/>
                </patternFill>
              </fill>
            </x14:dxf>
          </x14:cfRule>
          <xm:sqref>I51</xm:sqref>
        </x14:conditionalFormatting>
        <x14:conditionalFormatting xmlns:xm="http://schemas.microsoft.com/office/excel/2006/main">
          <x14:cfRule type="containsText" priority="161" operator="containsText" id="{E2633B7A-67FC-491A-A43F-03A181A20ADC}">
            <xm:f>NOT(ISERROR(SEARCH($H$6,I57)))</xm:f>
            <xm:f>$H$6</xm:f>
            <x14:dxf>
              <fill>
                <patternFill>
                  <bgColor rgb="FF297B29"/>
                </patternFill>
              </fill>
            </x14:dxf>
          </x14:cfRule>
          <xm:sqref>I57</xm:sqref>
        </x14:conditionalFormatting>
        <x14:conditionalFormatting xmlns:xm="http://schemas.microsoft.com/office/excel/2006/main">
          <x14:cfRule type="containsText" priority="154" operator="containsText" id="{645D1B28-4496-4AB4-A145-15BE4CEB43BC}">
            <xm:f>NOT(ISERROR(SEARCH($H$6,I63)))</xm:f>
            <xm:f>$H$6</xm:f>
            <x14:dxf>
              <fill>
                <patternFill>
                  <bgColor rgb="FF297B29"/>
                </patternFill>
              </fill>
            </x14:dxf>
          </x14:cfRule>
          <xm:sqref>I63</xm:sqref>
        </x14:conditionalFormatting>
        <x14:conditionalFormatting xmlns:xm="http://schemas.microsoft.com/office/excel/2006/main">
          <x14:cfRule type="containsText" priority="147" operator="containsText" id="{13F67464-71B1-4A3C-9F41-ED08248B2185}">
            <xm:f>NOT(ISERROR(SEARCH($H$6,I69)))</xm:f>
            <xm:f>$H$6</xm:f>
            <x14:dxf>
              <fill>
                <patternFill>
                  <bgColor rgb="FF297B29"/>
                </patternFill>
              </fill>
            </x14:dxf>
          </x14:cfRule>
          <xm:sqref>I69</xm:sqref>
        </x14:conditionalFormatting>
        <x14:conditionalFormatting xmlns:xm="http://schemas.microsoft.com/office/excel/2006/main">
          <x14:cfRule type="containsText" priority="140" operator="containsText" id="{370E6D03-F1E8-4533-81DA-C41655E2A0CA}">
            <xm:f>NOT(ISERROR(SEARCH($H$6,I75)))</xm:f>
            <xm:f>$H$6</xm:f>
            <x14:dxf>
              <fill>
                <patternFill>
                  <bgColor rgb="FF297B29"/>
                </patternFill>
              </fill>
            </x14:dxf>
          </x14:cfRule>
          <xm:sqref>I75</xm:sqref>
        </x14:conditionalFormatting>
        <x14:conditionalFormatting xmlns:xm="http://schemas.microsoft.com/office/excel/2006/main">
          <x14:cfRule type="containsText" priority="133" operator="containsText" id="{9326F13A-4093-4DC4-8291-43E7D48672B6}">
            <xm:f>NOT(ISERROR(SEARCH($H$6,I81)))</xm:f>
            <xm:f>$H$6</xm:f>
            <x14:dxf>
              <fill>
                <patternFill>
                  <bgColor rgb="FF297B29"/>
                </patternFill>
              </fill>
            </x14:dxf>
          </x14:cfRule>
          <xm:sqref>I81</xm:sqref>
        </x14:conditionalFormatting>
        <x14:conditionalFormatting xmlns:xm="http://schemas.microsoft.com/office/excel/2006/main">
          <x14:cfRule type="containsText" priority="126" operator="containsText" id="{16BBCF10-D4FB-494E-8281-36183262BA2F}">
            <xm:f>NOT(ISERROR(SEARCH($H$6,I86)))</xm:f>
            <xm:f>$H$6</xm:f>
            <x14:dxf>
              <fill>
                <patternFill>
                  <bgColor rgb="FF297B29"/>
                </patternFill>
              </fill>
            </x14:dxf>
          </x14:cfRule>
          <xm:sqref>I86</xm:sqref>
        </x14:conditionalFormatting>
        <x14:conditionalFormatting xmlns:xm="http://schemas.microsoft.com/office/excel/2006/main">
          <x14:cfRule type="containsText" priority="119" operator="containsText" id="{FB7CA4C5-F014-490D-8808-288C634E5451}">
            <xm:f>NOT(ISERROR(SEARCH($H$6,I93)))</xm:f>
            <xm:f>$H$6</xm:f>
            <x14:dxf>
              <fill>
                <patternFill>
                  <bgColor rgb="FF297B29"/>
                </patternFill>
              </fill>
            </x14:dxf>
          </x14:cfRule>
          <xm:sqref>I93</xm:sqref>
        </x14:conditionalFormatting>
        <x14:conditionalFormatting xmlns:xm="http://schemas.microsoft.com/office/excel/2006/main">
          <x14:cfRule type="containsText" priority="112" operator="containsText" id="{D5AE5C04-33A4-4350-B6A3-162DC4CB38A2}">
            <xm:f>NOT(ISERROR(SEARCH($H$6,I100)))</xm:f>
            <xm:f>$H$6</xm:f>
            <x14:dxf>
              <fill>
                <patternFill>
                  <bgColor rgb="FF297B29"/>
                </patternFill>
              </fill>
            </x14:dxf>
          </x14:cfRule>
          <xm:sqref>I100</xm:sqref>
        </x14:conditionalFormatting>
        <x14:conditionalFormatting xmlns:xm="http://schemas.microsoft.com/office/excel/2006/main">
          <x14:cfRule type="containsText" priority="105" operator="containsText" id="{801542DE-5CC4-4D2E-BDED-4B9525379199}">
            <xm:f>NOT(ISERROR(SEARCH($H$6,I107)))</xm:f>
            <xm:f>$H$6</xm:f>
            <x14:dxf>
              <fill>
                <patternFill>
                  <bgColor rgb="FF297B29"/>
                </patternFill>
              </fill>
            </x14:dxf>
          </x14:cfRule>
          <xm:sqref>I107</xm:sqref>
        </x14:conditionalFormatting>
        <x14:conditionalFormatting xmlns:xm="http://schemas.microsoft.com/office/excel/2006/main">
          <x14:cfRule type="containsText" priority="98" operator="containsText" id="{C917FE94-FA2C-48F6-AE94-AC1893C1373A}">
            <xm:f>NOT(ISERROR(SEARCH($H$6,I114)))</xm:f>
            <xm:f>$H$6</xm:f>
            <x14:dxf>
              <fill>
                <patternFill>
                  <bgColor rgb="FF297B29"/>
                </patternFill>
              </fill>
            </x14:dxf>
          </x14:cfRule>
          <xm:sqref>I114</xm:sqref>
        </x14:conditionalFormatting>
        <x14:conditionalFormatting xmlns:xm="http://schemas.microsoft.com/office/excel/2006/main">
          <x14:cfRule type="containsText" priority="91" operator="containsText" id="{69B32A40-5036-471D-AB0E-1AC26ACDC05D}">
            <xm:f>NOT(ISERROR(SEARCH($H$6,I121)))</xm:f>
            <xm:f>$H$6</xm:f>
            <x14:dxf>
              <fill>
                <patternFill>
                  <bgColor rgb="FF297B29"/>
                </patternFill>
              </fill>
            </x14:dxf>
          </x14:cfRule>
          <xm:sqref>I121</xm:sqref>
        </x14:conditionalFormatting>
        <x14:conditionalFormatting xmlns:xm="http://schemas.microsoft.com/office/excel/2006/main">
          <x14:cfRule type="containsText" priority="84" operator="containsText" id="{84627D42-D2B5-4800-86A7-2F7C1F0676C8}">
            <xm:f>NOT(ISERROR(SEARCH($H$6,I126)))</xm:f>
            <xm:f>$H$6</xm:f>
            <x14:dxf>
              <fill>
                <patternFill>
                  <bgColor rgb="FF297B29"/>
                </patternFill>
              </fill>
            </x14:dxf>
          </x14:cfRule>
          <xm:sqref>I126</xm:sqref>
        </x14:conditionalFormatting>
        <x14:conditionalFormatting xmlns:xm="http://schemas.microsoft.com/office/excel/2006/main">
          <x14:cfRule type="containsText" priority="77" operator="containsText" id="{BFEFA980-DFD2-41FA-84A4-9D5858F4716B}">
            <xm:f>NOT(ISERROR(SEARCH($H$6,I132)))</xm:f>
            <xm:f>$H$6</xm:f>
            <x14:dxf>
              <fill>
                <patternFill>
                  <bgColor rgb="FF297B29"/>
                </patternFill>
              </fill>
            </x14:dxf>
          </x14:cfRule>
          <xm:sqref>I132</xm:sqref>
        </x14:conditionalFormatting>
        <x14:conditionalFormatting xmlns:xm="http://schemas.microsoft.com/office/excel/2006/main">
          <x14:cfRule type="containsText" priority="70" operator="containsText" id="{BB4EF6AE-93AB-4C70-848C-5815D8D52EC3}">
            <xm:f>NOT(ISERROR(SEARCH($H$6,I138)))</xm:f>
            <xm:f>$H$6</xm:f>
            <x14:dxf>
              <fill>
                <patternFill>
                  <bgColor rgb="FF297B29"/>
                </patternFill>
              </fill>
            </x14:dxf>
          </x14:cfRule>
          <xm:sqref>I138</xm:sqref>
        </x14:conditionalFormatting>
        <x14:conditionalFormatting xmlns:xm="http://schemas.microsoft.com/office/excel/2006/main">
          <x14:cfRule type="containsText" priority="63" operator="containsText" id="{3066DBBA-8773-4BB1-8297-CD00AC6A229A}">
            <xm:f>NOT(ISERROR(SEARCH($H$6,I145)))</xm:f>
            <xm:f>$H$6</xm:f>
            <x14:dxf>
              <fill>
                <patternFill>
                  <bgColor rgb="FF297B29"/>
                </patternFill>
              </fill>
            </x14:dxf>
          </x14:cfRule>
          <xm:sqref>I145</xm:sqref>
        </x14:conditionalFormatting>
        <x14:conditionalFormatting xmlns:xm="http://schemas.microsoft.com/office/excel/2006/main">
          <x14:cfRule type="containsText" priority="56" operator="containsText" id="{BD3033F8-B5C6-41B3-90C9-1956ED1B79EB}">
            <xm:f>NOT(ISERROR(SEARCH($H$6,I151)))</xm:f>
            <xm:f>$H$6</xm:f>
            <x14:dxf>
              <fill>
                <patternFill>
                  <bgColor rgb="FF297B29"/>
                </patternFill>
              </fill>
            </x14:dxf>
          </x14:cfRule>
          <xm:sqref>I151</xm:sqref>
        </x14:conditionalFormatting>
        <x14:conditionalFormatting xmlns:xm="http://schemas.microsoft.com/office/excel/2006/main">
          <x14:cfRule type="containsText" priority="49" operator="containsText" id="{B218419B-6BBA-49AE-AA38-D9339BB14DD8}">
            <xm:f>NOT(ISERROR(SEARCH($H$6,I158)))</xm:f>
            <xm:f>$H$6</xm:f>
            <x14:dxf>
              <fill>
                <patternFill>
                  <bgColor rgb="FF297B29"/>
                </patternFill>
              </fill>
            </x14:dxf>
          </x14:cfRule>
          <xm:sqref>I158</xm:sqref>
        </x14:conditionalFormatting>
        <x14:conditionalFormatting xmlns:xm="http://schemas.microsoft.com/office/excel/2006/main">
          <x14:cfRule type="containsText" priority="42" operator="containsText" id="{A0554EB9-DFA6-467F-BD48-4BE502C069F6}">
            <xm:f>NOT(ISERROR(SEARCH($H$6,I164)))</xm:f>
            <xm:f>$H$6</xm:f>
            <x14:dxf>
              <fill>
                <patternFill>
                  <bgColor rgb="FF297B29"/>
                </patternFill>
              </fill>
            </x14:dxf>
          </x14:cfRule>
          <xm:sqref>I164</xm:sqref>
        </x14:conditionalFormatting>
        <x14:conditionalFormatting xmlns:xm="http://schemas.microsoft.com/office/excel/2006/main">
          <x14:cfRule type="containsText" priority="35" operator="containsText" id="{1E300F4C-7A12-42DA-B940-421D26DC117C}">
            <xm:f>NOT(ISERROR(SEARCH($H$6,I171)))</xm:f>
            <xm:f>$H$6</xm:f>
            <x14:dxf>
              <fill>
                <patternFill>
                  <bgColor rgb="FF297B29"/>
                </patternFill>
              </fill>
            </x14:dxf>
          </x14:cfRule>
          <xm:sqref>I171</xm:sqref>
        </x14:conditionalFormatting>
        <x14:conditionalFormatting xmlns:xm="http://schemas.microsoft.com/office/excel/2006/main">
          <x14:cfRule type="containsText" priority="28" operator="containsText" id="{ECE34CAE-4CD3-4AAC-8675-367943482056}">
            <xm:f>NOT(ISERROR(SEARCH($H$6,I12)))</xm:f>
            <xm:f>$H$6</xm:f>
            <x14:dxf>
              <fill>
                <patternFill>
                  <bgColor rgb="FF297B29"/>
                </patternFill>
              </fill>
            </x14:dxf>
          </x14:cfRule>
          <xm:sqref>I12</xm:sqref>
        </x14:conditionalFormatting>
        <x14:conditionalFormatting xmlns:xm="http://schemas.microsoft.com/office/excel/2006/main">
          <x14:cfRule type="containsText" priority="21" operator="containsText" id="{54EB560C-752C-4BEA-BA3D-F88F4A878513}">
            <xm:f>NOT(ISERROR(SEARCH($H$6,I19)))</xm:f>
            <xm:f>$H$6</xm:f>
            <x14:dxf>
              <fill>
                <patternFill>
                  <bgColor rgb="FF297B29"/>
                </patternFill>
              </fill>
            </x14:dxf>
          </x14:cfRule>
          <xm:sqref>I19</xm:sqref>
        </x14:conditionalFormatting>
        <x14:conditionalFormatting xmlns:xm="http://schemas.microsoft.com/office/excel/2006/main">
          <x14:cfRule type="containsText" priority="14" operator="containsText" id="{9F3D9860-BE23-4496-9AA9-AEE1F7DD50D4}">
            <xm:f>NOT(ISERROR(SEARCH($H$6,I178)))</xm:f>
            <xm:f>$H$6</xm:f>
            <x14:dxf>
              <fill>
                <patternFill>
                  <bgColor rgb="FF297B29"/>
                </patternFill>
              </fill>
            </x14:dxf>
          </x14:cfRule>
          <xm:sqref>I178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CQ199"/>
  <sheetViews>
    <sheetView rightToLeft="1" topLeftCell="C14" zoomScale="48" zoomScaleNormal="48" workbookViewId="0">
      <selection activeCell="M27" sqref="M27"/>
    </sheetView>
  </sheetViews>
  <sheetFormatPr defaultRowHeight="36"/>
  <cols>
    <col min="1" max="1" width="8.625" customWidth="1"/>
    <col min="2" max="2" width="10.5" style="8" customWidth="1"/>
    <col min="3" max="3" width="111.25" customWidth="1"/>
    <col min="4" max="4" width="14.75" style="9" customWidth="1"/>
    <col min="5" max="5" width="10.75" customWidth="1"/>
    <col min="6" max="6" width="22.375" customWidth="1"/>
    <col min="7" max="7" width="6.375" customWidth="1"/>
    <col min="8" max="8" width="20.125" style="11" customWidth="1"/>
    <col min="9" max="9" width="21.75" style="11" customWidth="1"/>
    <col min="10" max="10" width="22" customWidth="1"/>
    <col min="11" max="11" width="21.875" customWidth="1"/>
    <col min="12" max="12" width="20.375" customWidth="1"/>
    <col min="13" max="13" width="29.5" customWidth="1"/>
    <col min="14" max="14" width="24.25" customWidth="1"/>
    <col min="15" max="15" width="16.75" customWidth="1"/>
    <col min="16" max="16" width="12.875" customWidth="1"/>
    <col min="17" max="17" width="8" customWidth="1"/>
  </cols>
  <sheetData>
    <row r="1" spans="1:95" s="5" customFormat="1" ht="31.5" customHeight="1">
      <c r="A1" s="485"/>
      <c r="B1" s="485"/>
      <c r="C1" s="485"/>
      <c r="D1" s="485"/>
      <c r="E1" s="485"/>
      <c r="F1" s="485"/>
      <c r="G1" s="485"/>
      <c r="H1" s="485"/>
      <c r="I1" s="485"/>
      <c r="J1" s="485"/>
      <c r="K1" s="485"/>
      <c r="L1" s="485"/>
      <c r="M1" s="485"/>
      <c r="N1" s="485"/>
      <c r="O1" s="485"/>
      <c r="P1" s="485"/>
      <c r="Q1" s="234"/>
    </row>
    <row r="2" spans="1:95" s="5" customFormat="1" ht="45" customHeight="1">
      <c r="A2" s="320" t="s">
        <v>378</v>
      </c>
      <c r="B2" s="320"/>
      <c r="C2" s="320"/>
      <c r="D2" s="320"/>
      <c r="E2" s="320"/>
      <c r="F2" s="320"/>
      <c r="G2" s="320"/>
      <c r="H2" s="320"/>
      <c r="I2" s="320"/>
      <c r="J2" s="320"/>
      <c r="K2" s="320"/>
      <c r="L2" s="320"/>
      <c r="M2" s="320"/>
      <c r="N2" s="320"/>
      <c r="O2" s="320"/>
      <c r="P2" s="320"/>
      <c r="Q2" s="234"/>
    </row>
    <row r="3" spans="1:95" s="5" customFormat="1" ht="41.25" customHeight="1">
      <c r="A3" s="582"/>
      <c r="B3" s="581" t="s">
        <v>902</v>
      </c>
      <c r="C3" s="581"/>
      <c r="D3" s="581"/>
      <c r="E3" s="581"/>
      <c r="F3" s="581"/>
      <c r="G3" s="581"/>
      <c r="H3" s="581"/>
      <c r="I3" s="581"/>
      <c r="J3" s="581"/>
      <c r="K3" s="581"/>
      <c r="L3" s="581"/>
      <c r="M3" s="581"/>
      <c r="N3" s="581"/>
      <c r="O3" s="581"/>
      <c r="P3" s="581"/>
      <c r="Q3" s="234"/>
    </row>
    <row r="4" spans="1:95" s="5" customFormat="1" ht="44.25" customHeight="1">
      <c r="A4" s="583"/>
      <c r="B4" s="199"/>
      <c r="C4" s="132"/>
      <c r="D4" s="584" t="s">
        <v>2</v>
      </c>
      <c r="E4" s="584"/>
      <c r="F4" s="584"/>
      <c r="G4" s="584"/>
      <c r="H4" s="584"/>
      <c r="I4" s="584"/>
      <c r="J4" s="584"/>
      <c r="K4" s="584"/>
      <c r="L4" s="584"/>
      <c r="M4" s="584"/>
      <c r="N4" s="584"/>
      <c r="O4" s="133"/>
      <c r="P4" s="58"/>
      <c r="Q4" s="234"/>
    </row>
    <row r="5" spans="1:95" s="5" customFormat="1" ht="42" customHeight="1">
      <c r="A5" s="236"/>
      <c r="B5" s="199"/>
      <c r="C5" s="133"/>
      <c r="D5" s="323"/>
      <c r="E5" s="324"/>
      <c r="F5" s="325" t="s">
        <v>3</v>
      </c>
      <c r="G5" s="326"/>
      <c r="H5" s="327" t="s">
        <v>4</v>
      </c>
      <c r="I5" s="328"/>
      <c r="J5" s="328"/>
      <c r="K5" s="329"/>
      <c r="L5" s="34" t="s">
        <v>140</v>
      </c>
      <c r="M5" s="184" t="s">
        <v>373</v>
      </c>
      <c r="N5" s="132"/>
      <c r="O5" s="132"/>
      <c r="P5" s="58"/>
      <c r="Q5" s="234"/>
    </row>
    <row r="6" spans="1:95" s="5" customFormat="1" ht="30" customHeight="1">
      <c r="A6" s="236"/>
      <c r="B6" s="199"/>
      <c r="C6" s="132"/>
      <c r="D6" s="323"/>
      <c r="E6" s="324"/>
      <c r="F6" s="339" t="s">
        <v>5</v>
      </c>
      <c r="G6" s="340"/>
      <c r="H6" s="590" t="s">
        <v>365</v>
      </c>
      <c r="I6" s="591"/>
      <c r="J6" s="591"/>
      <c r="K6" s="592"/>
      <c r="L6" s="47">
        <v>2</v>
      </c>
      <c r="M6" s="48" t="s">
        <v>379</v>
      </c>
      <c r="N6" s="132"/>
      <c r="O6" s="132"/>
      <c r="P6" s="58"/>
      <c r="Q6" s="234"/>
    </row>
    <row r="7" spans="1:95" s="5" customFormat="1" ht="36" customHeight="1">
      <c r="A7" s="236"/>
      <c r="B7" s="199"/>
      <c r="C7" s="132"/>
      <c r="D7" s="323"/>
      <c r="E7" s="324"/>
      <c r="F7" s="344" t="s">
        <v>6</v>
      </c>
      <c r="G7" s="345"/>
      <c r="H7" s="590" t="s">
        <v>366</v>
      </c>
      <c r="I7" s="591"/>
      <c r="J7" s="591"/>
      <c r="K7" s="592"/>
      <c r="L7" s="33">
        <v>1</v>
      </c>
      <c r="M7" s="279" t="s">
        <v>380</v>
      </c>
      <c r="N7" s="132"/>
      <c r="O7" s="132"/>
      <c r="P7" s="58"/>
      <c r="Q7" s="23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row>
    <row r="8" spans="1:95" s="5" customFormat="1" ht="29.25" customHeight="1">
      <c r="A8" s="236"/>
      <c r="B8" s="199"/>
      <c r="C8" s="132"/>
      <c r="D8" s="323"/>
      <c r="E8" s="324"/>
      <c r="F8" s="346" t="s">
        <v>7</v>
      </c>
      <c r="G8" s="347"/>
      <c r="H8" s="590" t="s">
        <v>367</v>
      </c>
      <c r="I8" s="591"/>
      <c r="J8" s="591"/>
      <c r="K8" s="592"/>
      <c r="L8" s="35">
        <v>0</v>
      </c>
      <c r="M8" s="50" t="s">
        <v>381</v>
      </c>
      <c r="N8" s="132"/>
      <c r="O8" s="132"/>
      <c r="P8" s="58"/>
      <c r="Q8" s="23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row>
    <row r="9" spans="1:95" s="15" customFormat="1" ht="44.25" customHeight="1">
      <c r="A9" s="239"/>
      <c r="B9" s="199"/>
      <c r="C9" s="132"/>
      <c r="D9" s="323"/>
      <c r="E9" s="324"/>
      <c r="F9" s="492" t="s">
        <v>369</v>
      </c>
      <c r="G9" s="493"/>
      <c r="H9" s="590" t="s">
        <v>368</v>
      </c>
      <c r="I9" s="591"/>
      <c r="J9" s="591"/>
      <c r="K9" s="592"/>
      <c r="L9" s="195" t="s">
        <v>370</v>
      </c>
      <c r="M9" s="196" t="s">
        <v>370</v>
      </c>
      <c r="N9" s="132"/>
      <c r="O9" s="132"/>
      <c r="P9" s="58"/>
      <c r="Q9" s="235"/>
    </row>
    <row r="10" spans="1:95" s="32" customFormat="1" ht="51" customHeight="1">
      <c r="A10" s="487" t="s">
        <v>374</v>
      </c>
      <c r="B10" s="372" t="s">
        <v>780</v>
      </c>
      <c r="C10" s="373"/>
      <c r="D10" s="330" t="s">
        <v>140</v>
      </c>
      <c r="E10" s="331" t="s">
        <v>731</v>
      </c>
      <c r="F10" s="332"/>
      <c r="G10" s="333"/>
      <c r="H10" s="334" t="s">
        <v>742</v>
      </c>
      <c r="I10" s="334" t="s">
        <v>743</v>
      </c>
      <c r="J10" s="335" t="s">
        <v>734</v>
      </c>
      <c r="K10" s="335"/>
      <c r="L10" s="335"/>
      <c r="M10" s="376" t="s">
        <v>738</v>
      </c>
      <c r="N10" s="377"/>
      <c r="O10" s="377"/>
      <c r="P10" s="378"/>
      <c r="Q10" s="204"/>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row>
    <row r="11" spans="1:95" s="32" customFormat="1" ht="37.5" customHeight="1">
      <c r="A11" s="488"/>
      <c r="B11" s="374"/>
      <c r="C11" s="375"/>
      <c r="D11" s="330"/>
      <c r="E11" s="327"/>
      <c r="F11" s="328"/>
      <c r="G11" s="329"/>
      <c r="H11" s="334"/>
      <c r="I11" s="334"/>
      <c r="J11" s="51" t="s">
        <v>735</v>
      </c>
      <c r="K11" s="268" t="s">
        <v>736</v>
      </c>
      <c r="L11" s="268" t="s">
        <v>737</v>
      </c>
      <c r="M11" s="269" t="s">
        <v>741</v>
      </c>
      <c r="N11" s="269" t="s">
        <v>356</v>
      </c>
      <c r="O11" s="269" t="s">
        <v>739</v>
      </c>
      <c r="P11" s="269" t="s">
        <v>740</v>
      </c>
      <c r="Q11" s="204"/>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row>
    <row r="12" spans="1:95" ht="46.5" customHeight="1">
      <c r="A12" s="241">
        <v>1</v>
      </c>
      <c r="B12" s="118" t="s">
        <v>167</v>
      </c>
      <c r="C12" s="512" t="s">
        <v>746</v>
      </c>
      <c r="D12" s="513"/>
      <c r="E12" s="513"/>
      <c r="F12" s="513"/>
      <c r="G12" s="514"/>
      <c r="H12" s="46">
        <f>IF(COUNT(D13:D17)=0,"N/A",SUM(D13:D17)/(COUNT(D13:D17)*2))</f>
        <v>0.8</v>
      </c>
      <c r="I12" s="59" t="str">
        <f>IF(H12="N/A","غير قابل للتطبيق", IF(H12&gt;=80%,"مطبق بشكل كامل",IF(H12&gt;=50%,"مطبق بشكل جزئي","غير مطبق ")))</f>
        <v>مطبق بشكل كامل</v>
      </c>
      <c r="J12" s="587"/>
      <c r="K12" s="588"/>
      <c r="L12" s="589"/>
      <c r="M12" s="520"/>
      <c r="N12" s="520"/>
      <c r="O12" s="520"/>
      <c r="P12" s="520"/>
      <c r="Q12" s="236"/>
    </row>
    <row r="13" spans="1:95" ht="61.5" customHeight="1">
      <c r="A13" s="523" t="s">
        <v>372</v>
      </c>
      <c r="B13" s="72">
        <v>1</v>
      </c>
      <c r="C13" s="280" t="s">
        <v>957</v>
      </c>
      <c r="D13" s="285">
        <v>2</v>
      </c>
      <c r="E13" s="599"/>
      <c r="F13" s="600"/>
      <c r="G13" s="601"/>
      <c r="H13" s="407"/>
      <c r="I13" s="60"/>
      <c r="J13" s="74" t="s">
        <v>10</v>
      </c>
      <c r="K13" s="75"/>
      <c r="L13" s="75"/>
      <c r="M13" s="27"/>
      <c r="N13" s="30"/>
      <c r="O13" s="30"/>
      <c r="P13" s="240" t="s">
        <v>19</v>
      </c>
      <c r="Q13" s="236"/>
    </row>
    <row r="14" spans="1:95" ht="48" customHeight="1">
      <c r="A14" s="524"/>
      <c r="B14" s="72">
        <v>2</v>
      </c>
      <c r="C14" s="280" t="s">
        <v>445</v>
      </c>
      <c r="D14" s="285">
        <v>1</v>
      </c>
      <c r="E14" s="596"/>
      <c r="F14" s="597"/>
      <c r="G14" s="598"/>
      <c r="H14" s="407"/>
      <c r="I14" s="61"/>
      <c r="J14" s="75"/>
      <c r="K14" s="74" t="s">
        <v>168</v>
      </c>
      <c r="L14" s="75"/>
      <c r="M14" s="27"/>
      <c r="N14" s="30"/>
      <c r="O14" s="30"/>
      <c r="P14" s="240" t="s">
        <v>19</v>
      </c>
      <c r="Q14" s="236"/>
    </row>
    <row r="15" spans="1:95" ht="65.25" customHeight="1">
      <c r="A15" s="524"/>
      <c r="B15" s="72">
        <v>3</v>
      </c>
      <c r="C15" s="280" t="s">
        <v>958</v>
      </c>
      <c r="D15" s="285">
        <v>1</v>
      </c>
      <c r="E15" s="596"/>
      <c r="F15" s="597"/>
      <c r="G15" s="598"/>
      <c r="H15" s="407"/>
      <c r="I15" s="61"/>
      <c r="J15" s="75"/>
      <c r="K15" s="75"/>
      <c r="L15" s="74" t="s">
        <v>852</v>
      </c>
      <c r="M15" s="27"/>
      <c r="N15" s="30"/>
      <c r="O15" s="30"/>
      <c r="P15" s="240" t="s">
        <v>19</v>
      </c>
      <c r="Q15" s="236"/>
    </row>
    <row r="16" spans="1:95" ht="50.25" customHeight="1">
      <c r="A16" s="524"/>
      <c r="B16" s="72">
        <v>4</v>
      </c>
      <c r="C16" s="281" t="s">
        <v>959</v>
      </c>
      <c r="D16" s="285">
        <v>2</v>
      </c>
      <c r="E16" s="596"/>
      <c r="F16" s="597"/>
      <c r="G16" s="598"/>
      <c r="H16" s="407"/>
      <c r="I16" s="61"/>
      <c r="J16" s="75"/>
      <c r="K16" s="75"/>
      <c r="L16" s="74" t="s">
        <v>169</v>
      </c>
      <c r="M16" s="28"/>
      <c r="N16" s="28"/>
      <c r="O16" s="28"/>
      <c r="P16" s="240" t="s">
        <v>19</v>
      </c>
      <c r="Q16" s="236"/>
    </row>
    <row r="17" spans="1:17" ht="52.5" customHeight="1">
      <c r="A17" s="524"/>
      <c r="B17" s="72">
        <v>5</v>
      </c>
      <c r="C17" s="280" t="s">
        <v>960</v>
      </c>
      <c r="D17" s="285">
        <v>2</v>
      </c>
      <c r="E17" s="596"/>
      <c r="F17" s="597"/>
      <c r="G17" s="598"/>
      <c r="H17" s="407"/>
      <c r="I17" s="61"/>
      <c r="J17" s="74" t="s">
        <v>393</v>
      </c>
      <c r="K17" s="74" t="s">
        <v>170</v>
      </c>
      <c r="L17" s="75"/>
      <c r="M17" s="27"/>
      <c r="N17" s="30"/>
      <c r="O17" s="30"/>
      <c r="P17" s="240" t="s">
        <v>19</v>
      </c>
      <c r="Q17" s="236"/>
    </row>
    <row r="18" spans="1:17" ht="45" customHeight="1">
      <c r="A18" s="241">
        <v>2</v>
      </c>
      <c r="B18" s="71" t="s">
        <v>171</v>
      </c>
      <c r="C18" s="512" t="s">
        <v>747</v>
      </c>
      <c r="D18" s="513"/>
      <c r="E18" s="513"/>
      <c r="F18" s="513"/>
      <c r="G18" s="514"/>
      <c r="H18" s="46">
        <f>IF(COUNT(D19:D22)=0,"N/A",SUM(D19:D22)/(COUNT(D19:D22)*2))</f>
        <v>0.75</v>
      </c>
      <c r="I18" s="59" t="str">
        <f>IF(H18="N/A","غير قابل للتطبيق", IF(H18&gt;=80%,"مطبق بشكل كامل",IF(H18&gt;=50%,"مطبق بشكل جزئي","غير مطبق ")))</f>
        <v>مطبق بشكل جزئي</v>
      </c>
      <c r="J18" s="585"/>
      <c r="K18" s="586"/>
      <c r="L18" s="586"/>
      <c r="M18" s="586"/>
      <c r="N18" s="586"/>
      <c r="O18" s="586"/>
      <c r="P18" s="586"/>
      <c r="Q18" s="236"/>
    </row>
    <row r="19" spans="1:17" ht="35.25" customHeight="1">
      <c r="A19" s="526" t="s">
        <v>372</v>
      </c>
      <c r="B19" s="72">
        <v>1</v>
      </c>
      <c r="C19" s="280" t="s">
        <v>853</v>
      </c>
      <c r="D19" s="286">
        <v>2</v>
      </c>
      <c r="E19" s="545"/>
      <c r="F19" s="546"/>
      <c r="G19" s="547"/>
      <c r="H19" s="561"/>
      <c r="I19" s="63"/>
      <c r="J19" s="75"/>
      <c r="K19" s="75"/>
      <c r="L19" s="74" t="s">
        <v>172</v>
      </c>
      <c r="M19" s="93"/>
      <c r="N19" s="94"/>
      <c r="O19" s="94"/>
      <c r="P19" s="240" t="s">
        <v>19</v>
      </c>
      <c r="Q19" s="236"/>
    </row>
    <row r="20" spans="1:17" ht="45.75" customHeight="1">
      <c r="A20" s="527"/>
      <c r="B20" s="72">
        <v>2</v>
      </c>
      <c r="C20" s="280" t="s">
        <v>854</v>
      </c>
      <c r="D20" s="286">
        <v>1</v>
      </c>
      <c r="E20" s="545"/>
      <c r="F20" s="546"/>
      <c r="G20" s="547"/>
      <c r="H20" s="562"/>
      <c r="I20" s="64"/>
      <c r="J20" s="75"/>
      <c r="K20" s="75"/>
      <c r="L20" s="74" t="s">
        <v>172</v>
      </c>
      <c r="M20" s="93"/>
      <c r="N20" s="94"/>
      <c r="O20" s="94"/>
      <c r="P20" s="240" t="s">
        <v>19</v>
      </c>
      <c r="Q20" s="236"/>
    </row>
    <row r="21" spans="1:17" ht="54.75" customHeight="1">
      <c r="A21" s="527"/>
      <c r="B21" s="72">
        <v>3</v>
      </c>
      <c r="C21" s="280" t="s">
        <v>961</v>
      </c>
      <c r="D21" s="286">
        <v>1</v>
      </c>
      <c r="E21" s="545"/>
      <c r="F21" s="546"/>
      <c r="G21" s="547"/>
      <c r="H21" s="562"/>
      <c r="I21" s="64"/>
      <c r="J21" s="75"/>
      <c r="K21" s="75"/>
      <c r="L21" s="74" t="s">
        <v>394</v>
      </c>
      <c r="M21" s="93"/>
      <c r="N21" s="94"/>
      <c r="O21" s="94"/>
      <c r="P21" s="240" t="s">
        <v>19</v>
      </c>
      <c r="Q21" s="236"/>
    </row>
    <row r="22" spans="1:17" ht="38.450000000000003" customHeight="1">
      <c r="A22" s="528"/>
      <c r="B22" s="72">
        <v>4</v>
      </c>
      <c r="C22" s="280" t="s">
        <v>962</v>
      </c>
      <c r="D22" s="286">
        <v>2</v>
      </c>
      <c r="E22" s="545"/>
      <c r="F22" s="546"/>
      <c r="G22" s="547"/>
      <c r="H22" s="562"/>
      <c r="I22" s="64"/>
      <c r="J22" s="75"/>
      <c r="K22" s="74" t="s">
        <v>173</v>
      </c>
      <c r="L22" s="75"/>
      <c r="M22" s="93"/>
      <c r="N22" s="94"/>
      <c r="O22" s="94"/>
      <c r="P22" s="240" t="s">
        <v>19</v>
      </c>
      <c r="Q22" s="236"/>
    </row>
    <row r="23" spans="1:17" ht="42" customHeight="1">
      <c r="A23" s="241">
        <v>3</v>
      </c>
      <c r="B23" s="118" t="s">
        <v>174</v>
      </c>
      <c r="C23" s="512" t="s">
        <v>748</v>
      </c>
      <c r="D23" s="513"/>
      <c r="E23" s="513"/>
      <c r="F23" s="513"/>
      <c r="G23" s="514"/>
      <c r="H23" s="46">
        <f>IF(COUNT(D24:D28)=0,"N/A",SUM(D24:D28)/(COUNT(D24:D28)*2))</f>
        <v>0.8</v>
      </c>
      <c r="I23" s="59" t="str">
        <f>IF(H23="N/A","غير قابل للتطبيق", IF(H23&gt;=80%,"مطبق بشكل كامل",IF(H23&gt;=50%,"مطبق بشكل جزئي","غير مطبق ")))</f>
        <v>مطبق بشكل كامل</v>
      </c>
      <c r="J23" s="585"/>
      <c r="K23" s="586"/>
      <c r="L23" s="586"/>
      <c r="M23" s="586"/>
      <c r="N23" s="586"/>
      <c r="O23" s="586"/>
      <c r="P23" s="586"/>
      <c r="Q23" s="236"/>
    </row>
    <row r="24" spans="1:17" ht="45.75" customHeight="1">
      <c r="A24" s="525" t="s">
        <v>372</v>
      </c>
      <c r="B24" s="72">
        <v>1</v>
      </c>
      <c r="C24" s="280" t="s">
        <v>963</v>
      </c>
      <c r="D24" s="286">
        <v>2</v>
      </c>
      <c r="E24" s="545"/>
      <c r="F24" s="546"/>
      <c r="G24" s="547"/>
      <c r="H24" s="531"/>
      <c r="I24" s="563"/>
      <c r="J24" s="74" t="s">
        <v>10</v>
      </c>
      <c r="K24" s="75"/>
      <c r="L24" s="74"/>
      <c r="M24" s="79"/>
      <c r="N24" s="79"/>
      <c r="O24" s="79"/>
      <c r="P24" s="240" t="s">
        <v>19</v>
      </c>
      <c r="Q24" s="236"/>
    </row>
    <row r="25" spans="1:17" ht="45.75" customHeight="1">
      <c r="A25" s="521"/>
      <c r="B25" s="72">
        <v>2</v>
      </c>
      <c r="C25" s="280" t="s">
        <v>964</v>
      </c>
      <c r="D25" s="286">
        <v>2</v>
      </c>
      <c r="E25" s="545"/>
      <c r="F25" s="546"/>
      <c r="G25" s="547"/>
      <c r="H25" s="531"/>
      <c r="I25" s="531"/>
      <c r="J25" s="75"/>
      <c r="K25" s="75"/>
      <c r="L25" s="74" t="s">
        <v>175</v>
      </c>
      <c r="M25" s="78"/>
      <c r="N25" s="91"/>
      <c r="O25" s="91"/>
      <c r="P25" s="240" t="s">
        <v>19</v>
      </c>
      <c r="Q25" s="236"/>
    </row>
    <row r="26" spans="1:17" ht="46.5" customHeight="1">
      <c r="A26" s="521"/>
      <c r="B26" s="72">
        <v>3</v>
      </c>
      <c r="C26" s="280" t="s">
        <v>965</v>
      </c>
      <c r="D26" s="286">
        <v>2</v>
      </c>
      <c r="E26" s="545"/>
      <c r="F26" s="546"/>
      <c r="G26" s="547"/>
      <c r="H26" s="531"/>
      <c r="I26" s="531"/>
      <c r="J26" s="75"/>
      <c r="K26" s="74" t="s">
        <v>855</v>
      </c>
      <c r="L26" s="75"/>
      <c r="M26" s="78"/>
      <c r="N26" s="91"/>
      <c r="O26" s="91"/>
      <c r="P26" s="240" t="s">
        <v>19</v>
      </c>
      <c r="Q26" s="236"/>
    </row>
    <row r="27" spans="1:17" ht="59.25" customHeight="1">
      <c r="A27" s="521"/>
      <c r="B27" s="72">
        <v>4</v>
      </c>
      <c r="C27" s="280" t="s">
        <v>966</v>
      </c>
      <c r="D27" s="286">
        <v>0</v>
      </c>
      <c r="E27" s="545"/>
      <c r="F27" s="546"/>
      <c r="G27" s="547"/>
      <c r="H27" s="531"/>
      <c r="I27" s="531"/>
      <c r="J27" s="74" t="s">
        <v>176</v>
      </c>
      <c r="K27" s="75"/>
      <c r="L27" s="75"/>
      <c r="M27" s="78"/>
      <c r="N27" s="91"/>
      <c r="O27" s="91"/>
      <c r="P27" s="240" t="s">
        <v>19</v>
      </c>
      <c r="Q27" s="236"/>
    </row>
    <row r="28" spans="1:17" ht="52.7" customHeight="1">
      <c r="A28" s="521"/>
      <c r="B28" s="72">
        <v>5</v>
      </c>
      <c r="C28" s="280" t="s">
        <v>967</v>
      </c>
      <c r="D28" s="286">
        <v>2</v>
      </c>
      <c r="E28" s="545"/>
      <c r="F28" s="546"/>
      <c r="G28" s="547"/>
      <c r="H28" s="564"/>
      <c r="I28" s="564"/>
      <c r="J28" s="74" t="s">
        <v>395</v>
      </c>
      <c r="K28" s="75"/>
      <c r="L28" s="75"/>
      <c r="M28" s="91"/>
      <c r="N28" s="91"/>
      <c r="O28" s="91"/>
      <c r="P28" s="240" t="s">
        <v>19</v>
      </c>
      <c r="Q28" s="236"/>
    </row>
    <row r="29" spans="1:17" ht="48" customHeight="1">
      <c r="A29" s="241">
        <v>4</v>
      </c>
      <c r="B29" s="118" t="s">
        <v>177</v>
      </c>
      <c r="C29" s="512" t="s">
        <v>749</v>
      </c>
      <c r="D29" s="513"/>
      <c r="E29" s="513"/>
      <c r="F29" s="513"/>
      <c r="G29" s="514"/>
      <c r="H29" s="46">
        <f>IF(COUNT(D30:D33)=0,"N/A",SUM(D30:D33)/(COUNT(D30:D33)*2))</f>
        <v>1</v>
      </c>
      <c r="I29" s="59" t="str">
        <f>IF(H29="N/A","غير قابل للتطبيق", IF(H29&gt;=80%,"مطبق بشكل كامل",IF(H29&gt;=50%,"مطبق بشكل جزئي","غير مطبق ")))</f>
        <v>مطبق بشكل كامل</v>
      </c>
      <c r="J29" s="585"/>
      <c r="K29" s="586"/>
      <c r="L29" s="586"/>
      <c r="M29" s="586"/>
      <c r="N29" s="586"/>
      <c r="O29" s="586"/>
      <c r="P29" s="586"/>
      <c r="Q29" s="236"/>
    </row>
    <row r="30" spans="1:17" ht="72.75" customHeight="1">
      <c r="A30" s="525" t="s">
        <v>372</v>
      </c>
      <c r="B30" s="72">
        <v>1</v>
      </c>
      <c r="C30" s="280" t="s">
        <v>968</v>
      </c>
      <c r="D30" s="261">
        <v>2</v>
      </c>
      <c r="E30" s="558"/>
      <c r="F30" s="559"/>
      <c r="G30" s="560"/>
      <c r="H30" s="561"/>
      <c r="I30" s="63"/>
      <c r="J30" s="80" t="s">
        <v>10</v>
      </c>
      <c r="K30" s="75"/>
      <c r="L30" s="75"/>
      <c r="M30" s="93"/>
      <c r="N30" s="94"/>
      <c r="O30" s="94"/>
      <c r="P30" s="240" t="s">
        <v>19</v>
      </c>
      <c r="Q30" s="236"/>
    </row>
    <row r="31" spans="1:17" ht="73.5" customHeight="1">
      <c r="A31" s="521"/>
      <c r="B31" s="72">
        <v>2</v>
      </c>
      <c r="C31" s="280" t="s">
        <v>969</v>
      </c>
      <c r="D31" s="261">
        <v>2</v>
      </c>
      <c r="E31" s="558"/>
      <c r="F31" s="559"/>
      <c r="G31" s="560"/>
      <c r="H31" s="562"/>
      <c r="I31" s="64"/>
      <c r="J31" s="75"/>
      <c r="K31" s="80" t="s">
        <v>178</v>
      </c>
      <c r="L31" s="80" t="s">
        <v>179</v>
      </c>
      <c r="M31" s="93"/>
      <c r="N31" s="94"/>
      <c r="O31" s="94"/>
      <c r="P31" s="240" t="s">
        <v>19</v>
      </c>
      <c r="Q31" s="236"/>
    </row>
    <row r="32" spans="1:17" ht="60.75" customHeight="1">
      <c r="A32" s="521"/>
      <c r="B32" s="72">
        <v>3</v>
      </c>
      <c r="C32" s="280" t="s">
        <v>856</v>
      </c>
      <c r="D32" s="261">
        <v>2</v>
      </c>
      <c r="E32" s="558"/>
      <c r="F32" s="559"/>
      <c r="G32" s="560"/>
      <c r="H32" s="562"/>
      <c r="I32" s="64"/>
      <c r="J32" s="80" t="s">
        <v>396</v>
      </c>
      <c r="K32" s="75"/>
      <c r="L32" s="75"/>
      <c r="M32" s="93"/>
      <c r="N32" s="94"/>
      <c r="O32" s="94"/>
      <c r="P32" s="240" t="s">
        <v>19</v>
      </c>
      <c r="Q32" s="236"/>
    </row>
    <row r="33" spans="1:17" ht="75.75" customHeight="1">
      <c r="A33" s="521"/>
      <c r="B33" s="72">
        <v>4</v>
      </c>
      <c r="C33" s="280" t="s">
        <v>663</v>
      </c>
      <c r="D33" s="261">
        <v>2</v>
      </c>
      <c r="E33" s="558"/>
      <c r="F33" s="559"/>
      <c r="G33" s="560"/>
      <c r="H33" s="562"/>
      <c r="I33" s="64"/>
      <c r="J33" s="80" t="s">
        <v>398</v>
      </c>
      <c r="K33" s="80" t="s">
        <v>180</v>
      </c>
      <c r="L33" s="75"/>
      <c r="M33" s="93"/>
      <c r="N33" s="94"/>
      <c r="O33" s="94"/>
      <c r="P33" s="240" t="s">
        <v>19</v>
      </c>
      <c r="Q33" s="236"/>
    </row>
    <row r="34" spans="1:17" ht="51" customHeight="1">
      <c r="A34" s="241">
        <v>5</v>
      </c>
      <c r="B34" s="118" t="s">
        <v>181</v>
      </c>
      <c r="C34" s="512" t="s">
        <v>750</v>
      </c>
      <c r="D34" s="513"/>
      <c r="E34" s="513"/>
      <c r="F34" s="513"/>
      <c r="G34" s="514"/>
      <c r="H34" s="46">
        <f>IF(COUNT(D35:D38)=0,"N/A",SUM(D35:D38)/(COUNT(D35:D38)*2))</f>
        <v>1</v>
      </c>
      <c r="I34" s="59" t="str">
        <f>IF(H34="N/A","غير قابل للتطبيق", IF(H34&gt;=80%,"مطبق بشكل كامل",IF(H34&gt;=50%,"مطبق بشكل جزئي","غير مطبق ")))</f>
        <v>مطبق بشكل كامل</v>
      </c>
      <c r="J34" s="585"/>
      <c r="K34" s="586"/>
      <c r="L34" s="586"/>
      <c r="M34" s="586"/>
      <c r="N34" s="586"/>
      <c r="O34" s="586"/>
      <c r="P34" s="586"/>
      <c r="Q34" s="236"/>
    </row>
    <row r="35" spans="1:17" ht="54.75" customHeight="1">
      <c r="A35" s="525" t="s">
        <v>372</v>
      </c>
      <c r="B35" s="72">
        <v>1</v>
      </c>
      <c r="C35" s="280" t="s">
        <v>664</v>
      </c>
      <c r="D35" s="286">
        <v>2</v>
      </c>
      <c r="E35" s="545"/>
      <c r="F35" s="546"/>
      <c r="G35" s="547"/>
      <c r="H35" s="571"/>
      <c r="I35" s="65"/>
      <c r="J35" s="74" t="s">
        <v>10</v>
      </c>
      <c r="K35" s="75"/>
      <c r="L35" s="75"/>
      <c r="M35" s="95"/>
      <c r="N35" s="96"/>
      <c r="O35" s="96"/>
      <c r="P35" s="240" t="s">
        <v>19</v>
      </c>
      <c r="Q35" s="236"/>
    </row>
    <row r="36" spans="1:17" ht="77.25" customHeight="1">
      <c r="A36" s="521"/>
      <c r="B36" s="72">
        <v>2</v>
      </c>
      <c r="C36" s="280" t="s">
        <v>970</v>
      </c>
      <c r="D36" s="286">
        <v>2</v>
      </c>
      <c r="E36" s="545"/>
      <c r="F36" s="546"/>
      <c r="G36" s="547"/>
      <c r="H36" s="572"/>
      <c r="I36" s="66"/>
      <c r="J36" s="75"/>
      <c r="K36" s="74" t="s">
        <v>9</v>
      </c>
      <c r="L36" s="75"/>
      <c r="M36" s="95"/>
      <c r="N36" s="96"/>
      <c r="O36" s="96"/>
      <c r="P36" s="240" t="s">
        <v>19</v>
      </c>
      <c r="Q36" s="236"/>
    </row>
    <row r="37" spans="1:17" ht="49.5" customHeight="1">
      <c r="A37" s="521"/>
      <c r="B37" s="72">
        <v>3</v>
      </c>
      <c r="C37" s="280" t="s">
        <v>446</v>
      </c>
      <c r="D37" s="286">
        <v>2</v>
      </c>
      <c r="E37" s="545"/>
      <c r="F37" s="546"/>
      <c r="G37" s="547"/>
      <c r="H37" s="572"/>
      <c r="I37" s="66"/>
      <c r="J37" s="74" t="s">
        <v>399</v>
      </c>
      <c r="K37" s="74" t="s">
        <v>400</v>
      </c>
      <c r="L37" s="75"/>
      <c r="M37" s="95"/>
      <c r="N37" s="96"/>
      <c r="O37" s="96"/>
      <c r="P37" s="240" t="s">
        <v>19</v>
      </c>
      <c r="Q37" s="236"/>
    </row>
    <row r="38" spans="1:17" ht="53.25" customHeight="1">
      <c r="A38" s="521"/>
      <c r="B38" s="72">
        <v>4</v>
      </c>
      <c r="C38" s="280" t="s">
        <v>971</v>
      </c>
      <c r="D38" s="286">
        <v>2</v>
      </c>
      <c r="E38" s="545"/>
      <c r="F38" s="546"/>
      <c r="G38" s="547"/>
      <c r="H38" s="572"/>
      <c r="I38" s="66"/>
      <c r="J38" s="74" t="s">
        <v>8</v>
      </c>
      <c r="K38" s="75"/>
      <c r="L38" s="74" t="s">
        <v>18</v>
      </c>
      <c r="M38" s="95"/>
      <c r="N38" s="96"/>
      <c r="O38" s="96"/>
      <c r="P38" s="240" t="s">
        <v>19</v>
      </c>
      <c r="Q38" s="236"/>
    </row>
    <row r="39" spans="1:17" ht="45" customHeight="1">
      <c r="A39" s="241">
        <v>6</v>
      </c>
      <c r="B39" s="71" t="s">
        <v>182</v>
      </c>
      <c r="C39" s="512" t="s">
        <v>751</v>
      </c>
      <c r="D39" s="513"/>
      <c r="E39" s="513"/>
      <c r="F39" s="513"/>
      <c r="G39" s="514"/>
      <c r="H39" s="46">
        <f>IF(COUNT(D40:D42)=0,"N/A",SUM(D40:D42)/(COUNT(D40:D42)*2))</f>
        <v>1</v>
      </c>
      <c r="I39" s="59" t="str">
        <f>IF(H39="N/A","غير قابل للتطبيق", IF(H39&gt;=80%,"مطبق بشكل كامل",IF(H39&gt;=50%,"مطبق بشكل جزئي","غير مطبق ")))</f>
        <v>مطبق بشكل كامل</v>
      </c>
      <c r="J39" s="585"/>
      <c r="K39" s="586"/>
      <c r="L39" s="586"/>
      <c r="M39" s="586"/>
      <c r="N39" s="586"/>
      <c r="O39" s="586"/>
      <c r="P39" s="586"/>
      <c r="Q39" s="236"/>
    </row>
    <row r="40" spans="1:17" ht="75.75" customHeight="1">
      <c r="A40" s="525" t="s">
        <v>372</v>
      </c>
      <c r="B40" s="72">
        <v>1</v>
      </c>
      <c r="C40" s="280" t="s">
        <v>972</v>
      </c>
      <c r="D40" s="261">
        <v>2</v>
      </c>
      <c r="E40" s="558"/>
      <c r="F40" s="559"/>
      <c r="G40" s="560"/>
      <c r="H40" s="571"/>
      <c r="I40" s="65"/>
      <c r="J40" s="83" t="s">
        <v>401</v>
      </c>
      <c r="K40" s="82"/>
      <c r="L40" s="82"/>
      <c r="M40" s="95"/>
      <c r="N40" s="96"/>
      <c r="O40" s="96"/>
      <c r="P40" s="240" t="s">
        <v>19</v>
      </c>
      <c r="Q40" s="236"/>
    </row>
    <row r="41" spans="1:17" ht="62.25" customHeight="1">
      <c r="A41" s="521"/>
      <c r="B41" s="72">
        <v>2</v>
      </c>
      <c r="C41" s="280" t="s">
        <v>973</v>
      </c>
      <c r="D41" s="261">
        <v>2</v>
      </c>
      <c r="E41" s="558"/>
      <c r="F41" s="559"/>
      <c r="G41" s="560"/>
      <c r="H41" s="572"/>
      <c r="I41" s="66"/>
      <c r="J41" s="81" t="s">
        <v>29</v>
      </c>
      <c r="K41" s="81" t="s">
        <v>49</v>
      </c>
      <c r="L41" s="82"/>
      <c r="M41" s="95"/>
      <c r="N41" s="96"/>
      <c r="O41" s="96"/>
      <c r="P41" s="240" t="s">
        <v>19</v>
      </c>
      <c r="Q41" s="236"/>
    </row>
    <row r="42" spans="1:17" ht="57.75" customHeight="1">
      <c r="A42" s="521"/>
      <c r="B42" s="72">
        <v>3</v>
      </c>
      <c r="C42" s="280" t="s">
        <v>974</v>
      </c>
      <c r="D42" s="261">
        <v>2</v>
      </c>
      <c r="E42" s="558"/>
      <c r="F42" s="559"/>
      <c r="G42" s="560"/>
      <c r="H42" s="572"/>
      <c r="I42" s="66"/>
      <c r="J42" s="81" t="s">
        <v>29</v>
      </c>
      <c r="K42" s="81" t="s">
        <v>90</v>
      </c>
      <c r="L42" s="82"/>
      <c r="M42" s="95"/>
      <c r="N42" s="96"/>
      <c r="O42" s="96"/>
      <c r="P42" s="240" t="s">
        <v>19</v>
      </c>
      <c r="Q42" s="236"/>
    </row>
    <row r="43" spans="1:17" ht="83.25" customHeight="1">
      <c r="A43" s="241">
        <v>7</v>
      </c>
      <c r="B43" s="118" t="s">
        <v>183</v>
      </c>
      <c r="C43" s="512" t="s">
        <v>857</v>
      </c>
      <c r="D43" s="513"/>
      <c r="E43" s="513"/>
      <c r="F43" s="513"/>
      <c r="G43" s="514"/>
      <c r="H43" s="46">
        <f>IF(COUNT(D44:D48)=0,"N/A",SUM(D44:D48)/(COUNT(D44:D48)*2))</f>
        <v>1</v>
      </c>
      <c r="I43" s="59" t="str">
        <f>IF(H43="N/A","غير قابل للتطبيق", IF(H43&gt;=80%,"مطبق بشكل كامل",IF(H43&gt;=50%,"مطبق بشكل جزئي","غير مطبق ")))</f>
        <v>مطبق بشكل كامل</v>
      </c>
      <c r="J43" s="585"/>
      <c r="K43" s="586"/>
      <c r="L43" s="586"/>
      <c r="M43" s="586"/>
      <c r="N43" s="586"/>
      <c r="O43" s="586"/>
      <c r="P43" s="586"/>
      <c r="Q43" s="236"/>
    </row>
    <row r="44" spans="1:17" ht="58.5" customHeight="1">
      <c r="A44" s="525" t="s">
        <v>372</v>
      </c>
      <c r="B44" s="72">
        <v>1</v>
      </c>
      <c r="C44" s="280" t="s">
        <v>975</v>
      </c>
      <c r="D44" s="261">
        <v>2</v>
      </c>
      <c r="E44" s="577"/>
      <c r="F44" s="578"/>
      <c r="G44" s="579"/>
      <c r="H44" s="29"/>
      <c r="I44" s="274"/>
      <c r="J44" s="81" t="s">
        <v>28</v>
      </c>
      <c r="K44" s="82"/>
      <c r="L44" s="82"/>
      <c r="M44" s="97"/>
      <c r="N44" s="97"/>
      <c r="O44" s="97"/>
      <c r="P44" s="240" t="s">
        <v>19</v>
      </c>
      <c r="Q44" s="236"/>
    </row>
    <row r="45" spans="1:17" ht="53.25" customHeight="1">
      <c r="A45" s="521"/>
      <c r="B45" s="72">
        <v>2</v>
      </c>
      <c r="C45" s="280" t="s">
        <v>665</v>
      </c>
      <c r="D45" s="261">
        <v>2</v>
      </c>
      <c r="E45" s="558"/>
      <c r="F45" s="559"/>
      <c r="G45" s="560"/>
      <c r="H45" s="572"/>
      <c r="I45" s="66"/>
      <c r="J45" s="82"/>
      <c r="K45" s="81" t="s">
        <v>9</v>
      </c>
      <c r="L45" s="82"/>
      <c r="M45" s="77"/>
      <c r="N45" s="91"/>
      <c r="O45" s="91"/>
      <c r="P45" s="240" t="s">
        <v>19</v>
      </c>
      <c r="Q45" s="236"/>
    </row>
    <row r="46" spans="1:17" ht="52.7" customHeight="1">
      <c r="A46" s="521"/>
      <c r="B46" s="72">
        <v>3</v>
      </c>
      <c r="C46" s="280" t="s">
        <v>976</v>
      </c>
      <c r="D46" s="261">
        <v>2</v>
      </c>
      <c r="E46" s="558"/>
      <c r="F46" s="559"/>
      <c r="G46" s="560"/>
      <c r="H46" s="572"/>
      <c r="I46" s="66"/>
      <c r="J46" s="83" t="s">
        <v>41</v>
      </c>
      <c r="K46" s="82"/>
      <c r="L46" s="82"/>
      <c r="M46" s="77"/>
      <c r="N46" s="91"/>
      <c r="O46" s="91"/>
      <c r="P46" s="240" t="s">
        <v>19</v>
      </c>
      <c r="Q46" s="236"/>
    </row>
    <row r="47" spans="1:17" ht="44.25" customHeight="1">
      <c r="A47" s="521"/>
      <c r="B47" s="72">
        <v>4</v>
      </c>
      <c r="C47" s="280" t="s">
        <v>977</v>
      </c>
      <c r="D47" s="261">
        <v>2</v>
      </c>
      <c r="E47" s="558"/>
      <c r="F47" s="559"/>
      <c r="G47" s="560"/>
      <c r="H47" s="572"/>
      <c r="I47" s="66"/>
      <c r="J47" s="82"/>
      <c r="K47" s="82"/>
      <c r="L47" s="81" t="s">
        <v>18</v>
      </c>
      <c r="M47" s="84"/>
      <c r="N47" s="84"/>
      <c r="O47" s="84"/>
      <c r="P47" s="240" t="s">
        <v>19</v>
      </c>
      <c r="Q47" s="236"/>
    </row>
    <row r="48" spans="1:17" ht="50.1" customHeight="1">
      <c r="A48" s="529"/>
      <c r="B48" s="72">
        <v>5</v>
      </c>
      <c r="C48" s="280" t="s">
        <v>978</v>
      </c>
      <c r="D48" s="261">
        <v>2</v>
      </c>
      <c r="E48" s="558"/>
      <c r="F48" s="559"/>
      <c r="G48" s="560"/>
      <c r="H48" s="580"/>
      <c r="I48" s="68"/>
      <c r="J48" s="81" t="s">
        <v>29</v>
      </c>
      <c r="K48" s="82"/>
      <c r="L48" s="82"/>
      <c r="M48" s="95"/>
      <c r="N48" s="96"/>
      <c r="O48" s="96"/>
      <c r="P48" s="240" t="s">
        <v>19</v>
      </c>
      <c r="Q48" s="236"/>
    </row>
    <row r="49" spans="1:17" ht="43.5" customHeight="1">
      <c r="A49" s="241">
        <v>8</v>
      </c>
      <c r="B49" s="118" t="s">
        <v>184</v>
      </c>
      <c r="C49" s="512" t="s">
        <v>752</v>
      </c>
      <c r="D49" s="513"/>
      <c r="E49" s="513"/>
      <c r="F49" s="513"/>
      <c r="G49" s="514"/>
      <c r="H49" s="46">
        <f>IF(COUNT(D50:D55)=0,"N/A",SUM(D50:D55)/(COUNT(D50:D55)*2))</f>
        <v>1</v>
      </c>
      <c r="I49" s="59" t="str">
        <f>IF(H49="N/A","غير قابل للتطبيق", IF(H49&gt;=80%,"مطبق بشكل كامل",IF(H49&gt;=50%,"مطبق بشكل جزئي","غير مطبق ")))</f>
        <v>مطبق بشكل كامل</v>
      </c>
      <c r="J49" s="585"/>
      <c r="K49" s="586"/>
      <c r="L49" s="586"/>
      <c r="M49" s="586"/>
      <c r="N49" s="586"/>
      <c r="O49" s="586"/>
      <c r="P49" s="586"/>
      <c r="Q49" s="236"/>
    </row>
    <row r="50" spans="1:17" ht="64.5" customHeight="1">
      <c r="A50" s="521" t="s">
        <v>372</v>
      </c>
      <c r="B50" s="72">
        <v>1</v>
      </c>
      <c r="C50" s="280" t="s">
        <v>979</v>
      </c>
      <c r="D50" s="286">
        <v>2</v>
      </c>
      <c r="E50" s="545"/>
      <c r="F50" s="546"/>
      <c r="G50" s="547"/>
      <c r="H50" s="561"/>
      <c r="I50" s="63"/>
      <c r="J50" s="74" t="s">
        <v>122</v>
      </c>
      <c r="K50" s="75"/>
      <c r="L50" s="75"/>
      <c r="M50" s="93"/>
      <c r="N50" s="94"/>
      <c r="O50" s="94"/>
      <c r="P50" s="240" t="s">
        <v>19</v>
      </c>
      <c r="Q50" s="236"/>
    </row>
    <row r="51" spans="1:17" ht="49.5" customHeight="1">
      <c r="A51" s="521"/>
      <c r="B51" s="72">
        <v>2</v>
      </c>
      <c r="C51" s="280" t="s">
        <v>980</v>
      </c>
      <c r="D51" s="286">
        <v>2</v>
      </c>
      <c r="E51" s="545"/>
      <c r="F51" s="546"/>
      <c r="G51" s="547"/>
      <c r="H51" s="562"/>
      <c r="I51" s="64"/>
      <c r="J51" s="74" t="s">
        <v>41</v>
      </c>
      <c r="K51" s="74" t="s">
        <v>185</v>
      </c>
      <c r="L51" s="75"/>
      <c r="M51" s="93"/>
      <c r="N51" s="94"/>
      <c r="O51" s="94"/>
      <c r="P51" s="240" t="s">
        <v>19</v>
      </c>
      <c r="Q51" s="236"/>
    </row>
    <row r="52" spans="1:17" ht="54.75" customHeight="1">
      <c r="A52" s="521"/>
      <c r="B52" s="72">
        <v>3</v>
      </c>
      <c r="C52" s="281" t="s">
        <v>981</v>
      </c>
      <c r="D52" s="286">
        <v>2</v>
      </c>
      <c r="E52" s="545"/>
      <c r="F52" s="546"/>
      <c r="G52" s="547"/>
      <c r="H52" s="562"/>
      <c r="I52" s="64"/>
      <c r="J52" s="75"/>
      <c r="K52" s="75"/>
      <c r="L52" s="74" t="s">
        <v>18</v>
      </c>
      <c r="M52" s="93"/>
      <c r="N52" s="94"/>
      <c r="O52" s="94"/>
      <c r="P52" s="240" t="s">
        <v>19</v>
      </c>
      <c r="Q52" s="236"/>
    </row>
    <row r="53" spans="1:17" ht="35.25" customHeight="1">
      <c r="A53" s="521"/>
      <c r="B53" s="72">
        <v>4</v>
      </c>
      <c r="C53" s="280" t="s">
        <v>982</v>
      </c>
      <c r="D53" s="286">
        <v>2</v>
      </c>
      <c r="E53" s="545"/>
      <c r="F53" s="546"/>
      <c r="G53" s="547"/>
      <c r="H53" s="562"/>
      <c r="I53" s="64"/>
      <c r="J53" s="74" t="s">
        <v>186</v>
      </c>
      <c r="K53" s="75"/>
      <c r="L53" s="75"/>
      <c r="M53" s="93"/>
      <c r="N53" s="94"/>
      <c r="O53" s="94"/>
      <c r="P53" s="240" t="s">
        <v>19</v>
      </c>
      <c r="Q53" s="236"/>
    </row>
    <row r="54" spans="1:17" ht="45.2" customHeight="1">
      <c r="A54" s="521"/>
      <c r="B54" s="72">
        <v>5</v>
      </c>
      <c r="C54" s="280" t="s">
        <v>983</v>
      </c>
      <c r="D54" s="286">
        <v>2</v>
      </c>
      <c r="E54" s="262"/>
      <c r="F54" s="263"/>
      <c r="G54" s="264"/>
      <c r="H54" s="562"/>
      <c r="I54" s="64"/>
      <c r="J54" s="74" t="s">
        <v>187</v>
      </c>
      <c r="K54" s="75"/>
      <c r="L54" s="75"/>
      <c r="M54" s="93"/>
      <c r="N54" s="94"/>
      <c r="O54" s="94"/>
      <c r="P54" s="240" t="s">
        <v>19</v>
      </c>
      <c r="Q54" s="236"/>
    </row>
    <row r="55" spans="1:17" ht="42.75" customHeight="1">
      <c r="A55" s="521"/>
      <c r="B55" s="72">
        <v>6</v>
      </c>
      <c r="C55" s="280" t="s">
        <v>984</v>
      </c>
      <c r="D55" s="286">
        <v>2</v>
      </c>
      <c r="E55" s="545"/>
      <c r="F55" s="546"/>
      <c r="G55" s="547"/>
      <c r="H55" s="573"/>
      <c r="I55" s="67"/>
      <c r="J55" s="74" t="s">
        <v>402</v>
      </c>
      <c r="K55" s="75"/>
      <c r="L55" s="74" t="s">
        <v>36</v>
      </c>
      <c r="M55" s="93"/>
      <c r="N55" s="94"/>
      <c r="O55" s="94"/>
      <c r="P55" s="240" t="s">
        <v>19</v>
      </c>
      <c r="Q55" s="236"/>
    </row>
    <row r="56" spans="1:17" ht="51" customHeight="1">
      <c r="A56" s="241">
        <v>8</v>
      </c>
      <c r="B56" s="118" t="s">
        <v>188</v>
      </c>
      <c r="C56" s="512" t="s">
        <v>985</v>
      </c>
      <c r="D56" s="513"/>
      <c r="E56" s="513"/>
      <c r="F56" s="513"/>
      <c r="G56" s="514"/>
      <c r="H56" s="46">
        <f>IF(COUNT(D57:D62)=0,"N/A",SUM(D57:D62)/(COUNT(D57:D62)*2))</f>
        <v>1</v>
      </c>
      <c r="I56" s="59" t="str">
        <f>IF(H56="N/A","غير قابل للتطبيق", IF(H56&gt;=80%,"مطبق بشكل كامل",IF(H56&gt;=50%,"مطبق بشكل جزئي","غير مطبق ")))</f>
        <v>مطبق بشكل كامل</v>
      </c>
      <c r="J56" s="275"/>
      <c r="K56" s="276"/>
      <c r="L56" s="276"/>
      <c r="M56" s="276"/>
      <c r="N56" s="276"/>
      <c r="O56" s="276"/>
      <c r="P56" s="276"/>
      <c r="Q56" s="236"/>
    </row>
    <row r="57" spans="1:17" ht="77.25" customHeight="1">
      <c r="A57" s="521" t="s">
        <v>372</v>
      </c>
      <c r="B57" s="72">
        <v>1</v>
      </c>
      <c r="C57" s="280" t="s">
        <v>986</v>
      </c>
      <c r="D57" s="286">
        <v>2</v>
      </c>
      <c r="E57" s="545"/>
      <c r="F57" s="546"/>
      <c r="G57" s="547"/>
      <c r="H57" s="561"/>
      <c r="I57" s="63"/>
      <c r="J57" s="74" t="s">
        <v>189</v>
      </c>
      <c r="K57" s="75"/>
      <c r="L57" s="75"/>
      <c r="M57" s="93"/>
      <c r="N57" s="94"/>
      <c r="O57" s="94"/>
      <c r="P57" s="240" t="s">
        <v>19</v>
      </c>
      <c r="Q57" s="236"/>
    </row>
    <row r="58" spans="1:17" ht="53.25" customHeight="1">
      <c r="A58" s="521"/>
      <c r="B58" s="72">
        <v>2</v>
      </c>
      <c r="C58" s="280" t="s">
        <v>987</v>
      </c>
      <c r="D58" s="286">
        <v>2</v>
      </c>
      <c r="E58" s="545"/>
      <c r="F58" s="546"/>
      <c r="G58" s="547"/>
      <c r="H58" s="562"/>
      <c r="I58" s="64"/>
      <c r="J58" s="74" t="s">
        <v>190</v>
      </c>
      <c r="K58" s="74" t="s">
        <v>185</v>
      </c>
      <c r="L58" s="75"/>
      <c r="M58" s="93"/>
      <c r="N58" s="94"/>
      <c r="O58" s="94"/>
      <c r="P58" s="240" t="s">
        <v>19</v>
      </c>
      <c r="Q58" s="236"/>
    </row>
    <row r="59" spans="1:17" ht="47.25" customHeight="1">
      <c r="A59" s="521"/>
      <c r="B59" s="72">
        <v>3</v>
      </c>
      <c r="C59" s="280" t="s">
        <v>666</v>
      </c>
      <c r="D59" s="286">
        <v>2</v>
      </c>
      <c r="E59" s="545"/>
      <c r="F59" s="546"/>
      <c r="G59" s="547"/>
      <c r="H59" s="562"/>
      <c r="I59" s="64"/>
      <c r="J59" s="74"/>
      <c r="K59" s="75"/>
      <c r="L59" s="74" t="s">
        <v>191</v>
      </c>
      <c r="M59" s="93"/>
      <c r="N59" s="94"/>
      <c r="O59" s="94"/>
      <c r="P59" s="240" t="s">
        <v>19</v>
      </c>
      <c r="Q59" s="236"/>
    </row>
    <row r="60" spans="1:17" ht="54" customHeight="1">
      <c r="A60" s="521"/>
      <c r="B60" s="72">
        <v>4</v>
      </c>
      <c r="C60" s="281" t="s">
        <v>988</v>
      </c>
      <c r="D60" s="286">
        <v>2</v>
      </c>
      <c r="E60" s="545"/>
      <c r="F60" s="546"/>
      <c r="G60" s="547"/>
      <c r="H60" s="562"/>
      <c r="I60" s="64"/>
      <c r="J60" s="74" t="s">
        <v>192</v>
      </c>
      <c r="K60" s="75"/>
      <c r="L60" s="75"/>
      <c r="M60" s="93"/>
      <c r="N60" s="94"/>
      <c r="O60" s="94"/>
      <c r="P60" s="240" t="s">
        <v>19</v>
      </c>
      <c r="Q60" s="236"/>
    </row>
    <row r="61" spans="1:17" ht="51.75" customHeight="1">
      <c r="A61" s="521"/>
      <c r="B61" s="72">
        <v>5</v>
      </c>
      <c r="C61" s="280" t="s">
        <v>667</v>
      </c>
      <c r="D61" s="286">
        <v>2</v>
      </c>
      <c r="E61" s="680"/>
      <c r="F61" s="681"/>
      <c r="G61" s="682"/>
      <c r="H61" s="562"/>
      <c r="I61" s="64"/>
      <c r="J61" s="74" t="s">
        <v>187</v>
      </c>
      <c r="K61" s="74" t="s">
        <v>69</v>
      </c>
      <c r="L61" s="75"/>
      <c r="M61" s="93"/>
      <c r="N61" s="94"/>
      <c r="O61" s="94"/>
      <c r="P61" s="240" t="s">
        <v>19</v>
      </c>
      <c r="Q61" s="236"/>
    </row>
    <row r="62" spans="1:17" ht="42.75" customHeight="1">
      <c r="A62" s="521"/>
      <c r="B62" s="72">
        <v>6</v>
      </c>
      <c r="C62" s="280" t="s">
        <v>668</v>
      </c>
      <c r="D62" s="286">
        <v>2</v>
      </c>
      <c r="E62" s="574"/>
      <c r="F62" s="575"/>
      <c r="G62" s="576"/>
      <c r="H62" s="573"/>
      <c r="I62" s="67"/>
      <c r="J62" s="74" t="s">
        <v>858</v>
      </c>
      <c r="K62" s="75"/>
      <c r="L62" s="74" t="s">
        <v>826</v>
      </c>
      <c r="M62" s="93"/>
      <c r="N62" s="94"/>
      <c r="O62" s="94"/>
      <c r="P62" s="240" t="s">
        <v>19</v>
      </c>
      <c r="Q62" s="236"/>
    </row>
    <row r="63" spans="1:17" ht="47.25" customHeight="1">
      <c r="A63" s="241">
        <v>9</v>
      </c>
      <c r="B63" s="118" t="s">
        <v>193</v>
      </c>
      <c r="C63" s="512" t="s">
        <v>753</v>
      </c>
      <c r="D63" s="513"/>
      <c r="E63" s="513"/>
      <c r="F63" s="513"/>
      <c r="G63" s="514"/>
      <c r="H63" s="46">
        <f>IF(COUNT(D64:D67)=0,"N/A",SUM(D64:D67)/(COUNT(D64:D67)*2))</f>
        <v>1</v>
      </c>
      <c r="I63" s="59" t="str">
        <f>IF(H63="N/A","غير قابل للتطبيق", IF(H63&gt;=80%,"مطبق بشكل كامل",IF(H63&gt;=50%,"مطبق بشكل جزئي","غير مطبق ")))</f>
        <v>مطبق بشكل كامل</v>
      </c>
      <c r="J63" s="275"/>
      <c r="K63" s="276"/>
      <c r="L63" s="276"/>
      <c r="M63" s="276"/>
      <c r="N63" s="276"/>
      <c r="O63" s="276"/>
      <c r="P63" s="276"/>
      <c r="Q63" s="236"/>
    </row>
    <row r="64" spans="1:17" ht="75" customHeight="1">
      <c r="A64" s="521" t="s">
        <v>372</v>
      </c>
      <c r="B64" s="72">
        <v>1</v>
      </c>
      <c r="C64" s="280" t="s">
        <v>989</v>
      </c>
      <c r="D64" s="286">
        <v>2</v>
      </c>
      <c r="E64" s="545"/>
      <c r="F64" s="546"/>
      <c r="G64" s="547"/>
      <c r="H64" s="571"/>
      <c r="I64" s="65"/>
      <c r="J64" s="74" t="s">
        <v>28</v>
      </c>
      <c r="K64" s="75"/>
      <c r="L64" s="75"/>
      <c r="M64" s="84"/>
      <c r="N64" s="84"/>
      <c r="O64" s="84"/>
      <c r="P64" s="240" t="s">
        <v>19</v>
      </c>
      <c r="Q64" s="236"/>
    </row>
    <row r="65" spans="1:17" ht="48" customHeight="1">
      <c r="A65" s="521"/>
      <c r="B65" s="72">
        <v>2</v>
      </c>
      <c r="C65" s="280" t="s">
        <v>990</v>
      </c>
      <c r="D65" s="286">
        <v>2</v>
      </c>
      <c r="E65" s="545"/>
      <c r="F65" s="546"/>
      <c r="G65" s="547"/>
      <c r="H65" s="572"/>
      <c r="I65" s="66"/>
      <c r="J65" s="75"/>
      <c r="K65" s="74" t="s">
        <v>9</v>
      </c>
      <c r="L65" s="75"/>
      <c r="M65" s="95"/>
      <c r="N65" s="96"/>
      <c r="O65" s="96"/>
      <c r="P65" s="240" t="s">
        <v>19</v>
      </c>
      <c r="Q65" s="236"/>
    </row>
    <row r="66" spans="1:17" ht="57" customHeight="1">
      <c r="A66" s="521"/>
      <c r="B66" s="72">
        <v>3</v>
      </c>
      <c r="C66" s="280" t="s">
        <v>991</v>
      </c>
      <c r="D66" s="286">
        <v>2</v>
      </c>
      <c r="E66" s="545"/>
      <c r="F66" s="546"/>
      <c r="G66" s="547"/>
      <c r="H66" s="572"/>
      <c r="I66" s="66"/>
      <c r="J66" s="75"/>
      <c r="K66" s="75"/>
      <c r="L66" s="74" t="s">
        <v>18</v>
      </c>
      <c r="M66" s="95"/>
      <c r="N66" s="96"/>
      <c r="O66" s="96"/>
      <c r="P66" s="240" t="s">
        <v>19</v>
      </c>
      <c r="Q66" s="236"/>
    </row>
    <row r="67" spans="1:17" ht="66" customHeight="1">
      <c r="A67" s="521"/>
      <c r="B67" s="72">
        <v>4</v>
      </c>
      <c r="C67" s="280" t="s">
        <v>669</v>
      </c>
      <c r="D67" s="286">
        <v>2</v>
      </c>
      <c r="E67" s="545"/>
      <c r="F67" s="546"/>
      <c r="G67" s="547"/>
      <c r="H67" s="572"/>
      <c r="I67" s="66"/>
      <c r="J67" s="75"/>
      <c r="K67" s="75"/>
      <c r="L67" s="74" t="s">
        <v>97</v>
      </c>
      <c r="M67" s="95"/>
      <c r="N67" s="96"/>
      <c r="O67" s="96"/>
      <c r="P67" s="240" t="s">
        <v>19</v>
      </c>
      <c r="Q67" s="236"/>
    </row>
    <row r="68" spans="1:17" ht="46.5" customHeight="1">
      <c r="A68" s="241">
        <v>10</v>
      </c>
      <c r="B68" s="118" t="s">
        <v>194</v>
      </c>
      <c r="C68" s="512" t="s">
        <v>754</v>
      </c>
      <c r="D68" s="513"/>
      <c r="E68" s="513"/>
      <c r="F68" s="513"/>
      <c r="G68" s="514"/>
      <c r="H68" s="46">
        <f>IF(COUNT(D69:D71)=0,"N/A",SUM(D69:D71)/(COUNT(D69:D71)*2))</f>
        <v>0.75</v>
      </c>
      <c r="I68" s="59" t="str">
        <f>IF(H68="N/A","غير قابل للتطبيق", IF(H68&gt;=80%,"مطبق بشكل كامل",IF(H68&gt;=50%,"مطبق بشكل جزئي","غير مطبق ")))</f>
        <v>مطبق بشكل جزئي</v>
      </c>
      <c r="J68" s="275"/>
      <c r="K68" s="276"/>
      <c r="L68" s="276"/>
      <c r="M68" s="276"/>
      <c r="N68" s="276"/>
      <c r="O68" s="276"/>
      <c r="P68" s="276"/>
      <c r="Q68" s="236"/>
    </row>
    <row r="69" spans="1:17" ht="48.95" customHeight="1">
      <c r="A69" s="522" t="s">
        <v>372</v>
      </c>
      <c r="B69" s="72">
        <v>1</v>
      </c>
      <c r="C69" s="281" t="s">
        <v>992</v>
      </c>
      <c r="D69" s="261">
        <v>1</v>
      </c>
      <c r="E69" s="558"/>
      <c r="F69" s="559"/>
      <c r="G69" s="560"/>
      <c r="H69" s="561"/>
      <c r="I69" s="63"/>
      <c r="J69" s="74" t="s">
        <v>29</v>
      </c>
      <c r="K69" s="74" t="s">
        <v>90</v>
      </c>
      <c r="L69" s="74" t="s">
        <v>18</v>
      </c>
      <c r="M69" s="93"/>
      <c r="N69" s="94"/>
      <c r="O69" s="94"/>
      <c r="P69" s="240" t="s">
        <v>19</v>
      </c>
      <c r="Q69" s="236"/>
    </row>
    <row r="70" spans="1:17" ht="38.450000000000003" customHeight="1">
      <c r="A70" s="522"/>
      <c r="B70" s="72">
        <v>2</v>
      </c>
      <c r="C70" s="280" t="s">
        <v>993</v>
      </c>
      <c r="D70" s="261">
        <v>2</v>
      </c>
      <c r="E70" s="558"/>
      <c r="F70" s="559"/>
      <c r="G70" s="560"/>
      <c r="H70" s="562"/>
      <c r="I70" s="64"/>
      <c r="J70" s="74" t="s">
        <v>195</v>
      </c>
      <c r="K70" s="75"/>
      <c r="L70" s="75"/>
      <c r="M70" s="93"/>
      <c r="N70" s="94"/>
      <c r="O70" s="94"/>
      <c r="P70" s="240" t="s">
        <v>19</v>
      </c>
      <c r="Q70" s="236"/>
    </row>
    <row r="71" spans="1:17" ht="35.25" customHeight="1">
      <c r="A71" s="522"/>
      <c r="B71" s="72">
        <v>3</v>
      </c>
      <c r="C71" s="280" t="s">
        <v>994</v>
      </c>
      <c r="D71" s="261" t="s">
        <v>370</v>
      </c>
      <c r="E71" s="558"/>
      <c r="F71" s="559"/>
      <c r="G71" s="560"/>
      <c r="H71" s="562"/>
      <c r="I71" s="64"/>
      <c r="J71" s="74" t="s">
        <v>29</v>
      </c>
      <c r="K71" s="75"/>
      <c r="L71" s="75"/>
      <c r="M71" s="93"/>
      <c r="N71" s="94"/>
      <c r="O71" s="94"/>
      <c r="P71" s="240" t="s">
        <v>19</v>
      </c>
      <c r="Q71" s="236"/>
    </row>
    <row r="72" spans="1:17" ht="53.25" customHeight="1">
      <c r="A72" s="241">
        <v>11</v>
      </c>
      <c r="B72" s="118" t="s">
        <v>196</v>
      </c>
      <c r="C72" s="512" t="s">
        <v>995</v>
      </c>
      <c r="D72" s="513"/>
      <c r="E72" s="513"/>
      <c r="F72" s="513"/>
      <c r="G72" s="514"/>
      <c r="H72" s="46">
        <f>IF(COUNT(D73:D75)=0,"N/A",SUM(D73:D75)/(COUNT(D73:D75)*2))</f>
        <v>0.66666666666666663</v>
      </c>
      <c r="I72" s="59" t="str">
        <f>IF(H72="N/A","غير قابل للتطبيق", IF(H72&gt;=80%,"مطبق بشكل كامل",IF(H72&gt;=50%,"مطبق بشكل جزئي","غير مطبق ")))</f>
        <v>مطبق بشكل جزئي</v>
      </c>
      <c r="J72" s="275"/>
      <c r="K72" s="276"/>
      <c r="L72" s="276"/>
      <c r="M72" s="276"/>
      <c r="N72" s="276"/>
      <c r="O72" s="276"/>
      <c r="P72" s="276"/>
      <c r="Q72" s="236"/>
    </row>
    <row r="73" spans="1:17" ht="61.5" customHeight="1">
      <c r="A73" s="521" t="s">
        <v>372</v>
      </c>
      <c r="B73" s="72">
        <v>1</v>
      </c>
      <c r="C73" s="280" t="s">
        <v>996</v>
      </c>
      <c r="D73" s="261">
        <v>0</v>
      </c>
      <c r="E73" s="558"/>
      <c r="F73" s="559"/>
      <c r="G73" s="560"/>
      <c r="H73" s="563"/>
      <c r="I73" s="563"/>
      <c r="J73" s="74" t="s">
        <v>403</v>
      </c>
      <c r="K73" s="74" t="s">
        <v>197</v>
      </c>
      <c r="L73" s="75"/>
      <c r="M73" s="78"/>
      <c r="N73" s="91"/>
      <c r="O73" s="91"/>
      <c r="P73" s="240" t="s">
        <v>19</v>
      </c>
      <c r="Q73" s="236"/>
    </row>
    <row r="74" spans="1:17" ht="50.25" customHeight="1">
      <c r="A74" s="521"/>
      <c r="B74" s="72">
        <v>2</v>
      </c>
      <c r="C74" s="281" t="s">
        <v>997</v>
      </c>
      <c r="D74" s="261">
        <v>2</v>
      </c>
      <c r="E74" s="558"/>
      <c r="F74" s="559"/>
      <c r="G74" s="560"/>
      <c r="H74" s="531"/>
      <c r="I74" s="531"/>
      <c r="J74" s="74" t="s">
        <v>132</v>
      </c>
      <c r="K74" s="75"/>
      <c r="L74" s="75"/>
      <c r="M74" s="78"/>
      <c r="N74" s="91"/>
      <c r="O74" s="91"/>
      <c r="P74" s="240" t="s">
        <v>19</v>
      </c>
      <c r="Q74" s="236"/>
    </row>
    <row r="75" spans="1:17" ht="75" customHeight="1">
      <c r="A75" s="521"/>
      <c r="B75" s="72">
        <v>3</v>
      </c>
      <c r="C75" s="280" t="s">
        <v>998</v>
      </c>
      <c r="D75" s="261">
        <v>2</v>
      </c>
      <c r="E75" s="568"/>
      <c r="F75" s="569"/>
      <c r="G75" s="570"/>
      <c r="H75" s="531"/>
      <c r="I75" s="564"/>
      <c r="J75" s="74" t="s">
        <v>70</v>
      </c>
      <c r="K75" s="75"/>
      <c r="L75" s="75"/>
      <c r="M75" s="78"/>
      <c r="N75" s="78"/>
      <c r="O75" s="78"/>
      <c r="P75" s="240" t="s">
        <v>19</v>
      </c>
      <c r="Q75" s="236"/>
    </row>
    <row r="76" spans="1:17" ht="49.5" customHeight="1">
      <c r="A76" s="241">
        <v>12</v>
      </c>
      <c r="B76" s="118" t="s">
        <v>198</v>
      </c>
      <c r="C76" s="512" t="s">
        <v>859</v>
      </c>
      <c r="D76" s="513"/>
      <c r="E76" s="513"/>
      <c r="F76" s="513"/>
      <c r="G76" s="514"/>
      <c r="H76" s="46">
        <f>IF(COUNT(D77:D82)=0,"N/A",SUM(D77:D82)/(COUNT(D77:D82)*2))</f>
        <v>0.66666666666666663</v>
      </c>
      <c r="I76" s="59" t="str">
        <f>IF(H76="N/A","غير قابل للتطبيق", IF(H76&gt;=80%,"مطبق بشكل كامل",IF(H76&gt;=50%,"مطبق بشكل جزئي","غير مطبق ")))</f>
        <v>مطبق بشكل جزئي</v>
      </c>
      <c r="J76" s="275"/>
      <c r="K76" s="276"/>
      <c r="L76" s="276"/>
      <c r="M76" s="276"/>
      <c r="N76" s="276"/>
      <c r="O76" s="276"/>
      <c r="P76" s="276"/>
      <c r="Q76" s="236"/>
    </row>
    <row r="77" spans="1:17" ht="90">
      <c r="A77" s="521" t="s">
        <v>372</v>
      </c>
      <c r="B77" s="72">
        <v>1</v>
      </c>
      <c r="C77" s="280" t="s">
        <v>860</v>
      </c>
      <c r="D77" s="286">
        <v>2</v>
      </c>
      <c r="E77" s="545"/>
      <c r="F77" s="546"/>
      <c r="G77" s="547"/>
      <c r="H77" s="508"/>
      <c r="I77" s="507"/>
      <c r="J77" s="74" t="s">
        <v>404</v>
      </c>
      <c r="K77" s="75"/>
      <c r="L77" s="75"/>
      <c r="M77" s="95"/>
      <c r="N77" s="96"/>
      <c r="O77" s="96"/>
      <c r="P77" s="240" t="s">
        <v>19</v>
      </c>
      <c r="Q77" s="236"/>
    </row>
    <row r="78" spans="1:17" ht="65.25" customHeight="1">
      <c r="A78" s="521"/>
      <c r="B78" s="72">
        <v>2</v>
      </c>
      <c r="C78" s="280" t="s">
        <v>671</v>
      </c>
      <c r="D78" s="286">
        <v>2</v>
      </c>
      <c r="E78" s="545"/>
      <c r="F78" s="546"/>
      <c r="G78" s="547"/>
      <c r="H78" s="508"/>
      <c r="I78" s="508"/>
      <c r="J78" s="74" t="s">
        <v>861</v>
      </c>
      <c r="K78" s="75"/>
      <c r="L78" s="75"/>
      <c r="M78" s="95"/>
      <c r="N78" s="96"/>
      <c r="O78" s="96"/>
      <c r="P78" s="240" t="s">
        <v>19</v>
      </c>
      <c r="Q78" s="236"/>
    </row>
    <row r="79" spans="1:17" ht="56.25">
      <c r="A79" s="521"/>
      <c r="B79" s="72">
        <v>3</v>
      </c>
      <c r="C79" s="280" t="s">
        <v>999</v>
      </c>
      <c r="D79" s="286">
        <v>0</v>
      </c>
      <c r="E79" s="545"/>
      <c r="F79" s="546"/>
      <c r="G79" s="547"/>
      <c r="H79" s="508"/>
      <c r="I79" s="508"/>
      <c r="J79" s="75"/>
      <c r="K79" s="74" t="s">
        <v>9</v>
      </c>
      <c r="L79" s="74" t="s">
        <v>406</v>
      </c>
      <c r="M79" s="95"/>
      <c r="N79" s="96"/>
      <c r="O79" s="96"/>
      <c r="P79" s="240" t="s">
        <v>19</v>
      </c>
      <c r="Q79" s="236"/>
    </row>
    <row r="80" spans="1:17" ht="50.1" customHeight="1">
      <c r="A80" s="521"/>
      <c r="B80" s="72">
        <v>4</v>
      </c>
      <c r="C80" s="280" t="s">
        <v>672</v>
      </c>
      <c r="D80" s="286">
        <v>0</v>
      </c>
      <c r="E80" s="545"/>
      <c r="F80" s="546"/>
      <c r="G80" s="547"/>
      <c r="H80" s="508"/>
      <c r="I80" s="508"/>
      <c r="J80" s="74" t="s">
        <v>405</v>
      </c>
      <c r="K80" s="74"/>
      <c r="L80" s="74" t="s">
        <v>199</v>
      </c>
      <c r="M80" s="95"/>
      <c r="N80" s="96"/>
      <c r="O80" s="96"/>
      <c r="P80" s="240" t="s">
        <v>19</v>
      </c>
      <c r="Q80" s="236"/>
    </row>
    <row r="81" spans="1:17" ht="71.25" customHeight="1">
      <c r="A81" s="521"/>
      <c r="B81" s="72">
        <v>5</v>
      </c>
      <c r="C81" s="280" t="s">
        <v>755</v>
      </c>
      <c r="D81" s="286">
        <v>2</v>
      </c>
      <c r="E81" s="545"/>
      <c r="F81" s="546"/>
      <c r="G81" s="547"/>
      <c r="H81" s="508"/>
      <c r="I81" s="508"/>
      <c r="J81" s="74" t="s">
        <v>407</v>
      </c>
      <c r="K81" s="75"/>
      <c r="L81" s="74" t="s">
        <v>862</v>
      </c>
      <c r="M81" s="95"/>
      <c r="N81" s="96"/>
      <c r="O81" s="96"/>
      <c r="P81" s="240" t="s">
        <v>19</v>
      </c>
      <c r="Q81" s="236"/>
    </row>
    <row r="82" spans="1:17" ht="66.75" customHeight="1">
      <c r="A82" s="521"/>
      <c r="B82" s="72">
        <v>6</v>
      </c>
      <c r="C82" s="280" t="s">
        <v>673</v>
      </c>
      <c r="D82" s="286">
        <v>2</v>
      </c>
      <c r="E82" s="545"/>
      <c r="F82" s="546"/>
      <c r="G82" s="547"/>
      <c r="H82" s="508"/>
      <c r="I82" s="509"/>
      <c r="J82" s="74" t="s">
        <v>200</v>
      </c>
      <c r="K82" s="75"/>
      <c r="L82" s="75"/>
      <c r="M82" s="98"/>
      <c r="N82" s="98"/>
      <c r="O82" s="98"/>
      <c r="P82" s="240" t="s">
        <v>19</v>
      </c>
      <c r="Q82" s="236"/>
    </row>
    <row r="83" spans="1:17" ht="47.25" customHeight="1">
      <c r="A83" s="241">
        <v>13</v>
      </c>
      <c r="B83" s="118" t="s">
        <v>201</v>
      </c>
      <c r="C83" s="512" t="s">
        <v>756</v>
      </c>
      <c r="D83" s="513"/>
      <c r="E83" s="513"/>
      <c r="F83" s="513"/>
      <c r="G83" s="514"/>
      <c r="H83" s="46">
        <f>IF(COUNT(D84:D87)=0,"N/A",SUM(D84:D87)/(COUNT(D84:D87)*2))</f>
        <v>1</v>
      </c>
      <c r="I83" s="59" t="str">
        <f>IF(H83="N/A","غير قابل للتطبيق", IF(H83&gt;=80%,"مطبق بشكل كامل",IF(H83&gt;=50%,"مطبق بشكل جزئي","غير مطبق ")))</f>
        <v>مطبق بشكل كامل</v>
      </c>
      <c r="J83" s="275"/>
      <c r="K83" s="276"/>
      <c r="L83" s="276"/>
      <c r="M83" s="276"/>
      <c r="N83" s="276"/>
      <c r="O83" s="276"/>
      <c r="P83" s="276"/>
      <c r="Q83" s="236"/>
    </row>
    <row r="84" spans="1:17" ht="88.5" customHeight="1">
      <c r="A84" s="521" t="s">
        <v>372</v>
      </c>
      <c r="B84" s="73">
        <v>1</v>
      </c>
      <c r="C84" s="280" t="s">
        <v>674</v>
      </c>
      <c r="D84" s="286">
        <v>2</v>
      </c>
      <c r="E84" s="545"/>
      <c r="F84" s="546"/>
      <c r="G84" s="547"/>
      <c r="H84" s="508"/>
      <c r="I84" s="507"/>
      <c r="J84" s="74" t="s">
        <v>28</v>
      </c>
      <c r="K84" s="75"/>
      <c r="L84" s="75"/>
      <c r="M84" s="78"/>
      <c r="N84" s="91"/>
      <c r="O84" s="91"/>
      <c r="P84" s="240" t="s">
        <v>19</v>
      </c>
      <c r="Q84" s="236"/>
    </row>
    <row r="85" spans="1:17" ht="44.25" customHeight="1">
      <c r="A85" s="521"/>
      <c r="B85" s="72">
        <v>2</v>
      </c>
      <c r="C85" s="280" t="s">
        <v>1000</v>
      </c>
      <c r="D85" s="286">
        <v>2</v>
      </c>
      <c r="E85" s="545"/>
      <c r="F85" s="546"/>
      <c r="G85" s="547"/>
      <c r="H85" s="508"/>
      <c r="I85" s="508"/>
      <c r="J85" s="75"/>
      <c r="K85" s="75"/>
      <c r="L85" s="74" t="s">
        <v>863</v>
      </c>
      <c r="M85" s="78"/>
      <c r="N85" s="91"/>
      <c r="O85" s="91"/>
      <c r="P85" s="240" t="s">
        <v>19</v>
      </c>
      <c r="Q85" s="236"/>
    </row>
    <row r="86" spans="1:17" ht="42" customHeight="1">
      <c r="A86" s="521"/>
      <c r="B86" s="72">
        <v>3</v>
      </c>
      <c r="C86" s="280" t="s">
        <v>1001</v>
      </c>
      <c r="D86" s="286">
        <v>2</v>
      </c>
      <c r="E86" s="545"/>
      <c r="F86" s="546"/>
      <c r="G86" s="547"/>
      <c r="H86" s="508"/>
      <c r="I86" s="508"/>
      <c r="J86" s="75"/>
      <c r="K86" s="74" t="s">
        <v>71</v>
      </c>
      <c r="L86" s="74" t="s">
        <v>864</v>
      </c>
      <c r="M86" s="91"/>
      <c r="N86" s="91"/>
      <c r="O86" s="91"/>
      <c r="P86" s="240" t="s">
        <v>19</v>
      </c>
      <c r="Q86" s="236"/>
    </row>
    <row r="87" spans="1:17" ht="57" customHeight="1">
      <c r="A87" s="521"/>
      <c r="B87" s="72">
        <v>4</v>
      </c>
      <c r="C87" s="280" t="s">
        <v>1002</v>
      </c>
      <c r="D87" s="286">
        <v>2</v>
      </c>
      <c r="E87" s="545"/>
      <c r="F87" s="546"/>
      <c r="G87" s="547"/>
      <c r="H87" s="508"/>
      <c r="I87" s="509"/>
      <c r="J87" s="75"/>
      <c r="K87" s="75"/>
      <c r="L87" s="74" t="s">
        <v>408</v>
      </c>
      <c r="M87" s="79"/>
      <c r="N87" s="79"/>
      <c r="O87" s="79"/>
      <c r="P87" s="240" t="s">
        <v>19</v>
      </c>
      <c r="Q87" s="236"/>
    </row>
    <row r="88" spans="1:17" ht="61.5" customHeight="1">
      <c r="A88" s="241">
        <v>14</v>
      </c>
      <c r="B88" s="118" t="s">
        <v>202</v>
      </c>
      <c r="C88" s="555" t="s">
        <v>757</v>
      </c>
      <c r="D88" s="556"/>
      <c r="E88" s="556"/>
      <c r="F88" s="556"/>
      <c r="G88" s="557"/>
      <c r="H88" s="46">
        <f>IF(COUNT(D89:D93)=0,"N/A",SUM(D89:D93)/(COUNT(D89:D93)*2))</f>
        <v>1</v>
      </c>
      <c r="I88" s="59" t="str">
        <f>IF(H88="N/A","غير قابل للتطبيق", IF(H88&gt;=80%,"مطبق بشكل كامل",IF(H88&gt;=50%,"مطبق بشكل جزئي","غير مطبق ")))</f>
        <v>مطبق بشكل كامل</v>
      </c>
      <c r="J88" s="275"/>
      <c r="K88" s="276"/>
      <c r="L88" s="276"/>
      <c r="M88" s="276"/>
      <c r="N88" s="276"/>
      <c r="O88" s="276"/>
      <c r="P88" s="276"/>
      <c r="Q88" s="236"/>
    </row>
    <row r="89" spans="1:17" ht="69" customHeight="1">
      <c r="A89" s="521" t="s">
        <v>372</v>
      </c>
      <c r="B89" s="72">
        <v>1</v>
      </c>
      <c r="C89" s="280" t="s">
        <v>1003</v>
      </c>
      <c r="D89" s="261">
        <v>2</v>
      </c>
      <c r="E89" s="515"/>
      <c r="F89" s="516"/>
      <c r="G89" s="517"/>
      <c r="H89" s="508"/>
      <c r="I89" s="507"/>
      <c r="J89" s="74" t="s">
        <v>10</v>
      </c>
      <c r="K89" s="75"/>
      <c r="L89" s="75"/>
      <c r="M89" s="95"/>
      <c r="N89" s="91"/>
      <c r="O89" s="91"/>
      <c r="P89" s="240" t="s">
        <v>19</v>
      </c>
      <c r="Q89" s="236"/>
    </row>
    <row r="90" spans="1:17" ht="46.5" customHeight="1">
      <c r="A90" s="521"/>
      <c r="B90" s="72">
        <v>2</v>
      </c>
      <c r="C90" s="280" t="s">
        <v>675</v>
      </c>
      <c r="D90" s="261">
        <v>2</v>
      </c>
      <c r="E90" s="565"/>
      <c r="F90" s="566"/>
      <c r="G90" s="567"/>
      <c r="H90" s="508"/>
      <c r="I90" s="508"/>
      <c r="J90" s="74" t="s">
        <v>203</v>
      </c>
      <c r="K90" s="74" t="s">
        <v>9</v>
      </c>
      <c r="L90" s="75"/>
      <c r="M90" s="95"/>
      <c r="N90" s="91"/>
      <c r="O90" s="91"/>
      <c r="P90" s="240" t="s">
        <v>19</v>
      </c>
      <c r="Q90" s="236"/>
    </row>
    <row r="91" spans="1:17" ht="50.25" customHeight="1">
      <c r="A91" s="521"/>
      <c r="B91" s="72">
        <v>3</v>
      </c>
      <c r="C91" s="280" t="s">
        <v>1004</v>
      </c>
      <c r="D91" s="261">
        <v>2</v>
      </c>
      <c r="E91" s="565"/>
      <c r="F91" s="566"/>
      <c r="G91" s="567"/>
      <c r="H91" s="508"/>
      <c r="I91" s="508"/>
      <c r="J91" s="75"/>
      <c r="K91" s="75"/>
      <c r="L91" s="74" t="s">
        <v>204</v>
      </c>
      <c r="M91" s="95"/>
      <c r="N91" s="97"/>
      <c r="O91" s="97"/>
      <c r="P91" s="240" t="s">
        <v>19</v>
      </c>
      <c r="Q91" s="236"/>
    </row>
    <row r="92" spans="1:17" ht="54.75" customHeight="1">
      <c r="A92" s="521"/>
      <c r="B92" s="72">
        <v>4</v>
      </c>
      <c r="C92" s="280" t="s">
        <v>447</v>
      </c>
      <c r="D92" s="261">
        <v>2</v>
      </c>
      <c r="E92" s="565"/>
      <c r="F92" s="566"/>
      <c r="G92" s="567"/>
      <c r="H92" s="508"/>
      <c r="I92" s="508"/>
      <c r="J92" s="75"/>
      <c r="K92" s="75"/>
      <c r="L92" s="74" t="s">
        <v>18</v>
      </c>
      <c r="M92" s="95"/>
      <c r="N92" s="91"/>
      <c r="O92" s="91"/>
      <c r="P92" s="240" t="s">
        <v>19</v>
      </c>
      <c r="Q92" s="236"/>
    </row>
    <row r="93" spans="1:17" ht="63" customHeight="1">
      <c r="A93" s="521"/>
      <c r="B93" s="72">
        <v>5</v>
      </c>
      <c r="C93" s="280" t="s">
        <v>1005</v>
      </c>
      <c r="D93" s="261">
        <v>2</v>
      </c>
      <c r="E93" s="565"/>
      <c r="F93" s="566"/>
      <c r="G93" s="567"/>
      <c r="H93" s="508"/>
      <c r="I93" s="509"/>
      <c r="J93" s="75"/>
      <c r="K93" s="85" t="s">
        <v>9</v>
      </c>
      <c r="L93" s="74" t="s">
        <v>205</v>
      </c>
      <c r="M93" s="95"/>
      <c r="N93" s="91"/>
      <c r="O93" s="91"/>
      <c r="P93" s="240" t="s">
        <v>19</v>
      </c>
      <c r="Q93" s="236"/>
    </row>
    <row r="94" spans="1:17" ht="59.25" customHeight="1">
      <c r="A94" s="241">
        <v>15</v>
      </c>
      <c r="B94" s="118" t="s">
        <v>206</v>
      </c>
      <c r="C94" s="512" t="s">
        <v>758</v>
      </c>
      <c r="D94" s="513"/>
      <c r="E94" s="513"/>
      <c r="F94" s="513"/>
      <c r="G94" s="514"/>
      <c r="H94" s="46">
        <f>IF(COUNT(D95:D98)=0,"N/A",SUM(D95:D98)/(COUNT(D95:D98)*2))</f>
        <v>0.875</v>
      </c>
      <c r="I94" s="59" t="str">
        <f>IF(H94="N/A","غير قابل للتطبيق", IF(H94&gt;=80%,"مطبق بشكل كامل",IF(H94&gt;=50%,"مطبق بشكل جزئي","غير مطبق ")))</f>
        <v>مطبق بشكل كامل</v>
      </c>
      <c r="J94" s="275"/>
      <c r="K94" s="276"/>
      <c r="L94" s="276"/>
      <c r="M94" s="276"/>
      <c r="N94" s="276"/>
      <c r="O94" s="276"/>
      <c r="P94" s="276"/>
      <c r="Q94" s="236"/>
    </row>
    <row r="95" spans="1:17" ht="93.75" customHeight="1">
      <c r="A95" s="521" t="s">
        <v>372</v>
      </c>
      <c r="B95" s="72">
        <v>1</v>
      </c>
      <c r="C95" s="280" t="s">
        <v>759</v>
      </c>
      <c r="D95" s="287">
        <v>1</v>
      </c>
      <c r="E95" s="551"/>
      <c r="F95" s="552"/>
      <c r="G95" s="553"/>
      <c r="H95" s="508"/>
      <c r="I95" s="507"/>
      <c r="J95" s="74" t="s">
        <v>10</v>
      </c>
      <c r="K95" s="75"/>
      <c r="L95" s="75"/>
      <c r="M95" s="97"/>
      <c r="N95" s="97"/>
      <c r="O95" s="97"/>
      <c r="P95" s="240" t="s">
        <v>19</v>
      </c>
      <c r="Q95" s="236"/>
    </row>
    <row r="96" spans="1:17" ht="51" customHeight="1">
      <c r="A96" s="521"/>
      <c r="B96" s="72">
        <v>2</v>
      </c>
      <c r="C96" s="280" t="s">
        <v>1006</v>
      </c>
      <c r="D96" s="287">
        <v>2</v>
      </c>
      <c r="E96" s="551"/>
      <c r="F96" s="552"/>
      <c r="G96" s="553"/>
      <c r="H96" s="508"/>
      <c r="I96" s="508"/>
      <c r="J96" s="74" t="s">
        <v>203</v>
      </c>
      <c r="K96" s="74" t="s">
        <v>9</v>
      </c>
      <c r="L96" s="75"/>
      <c r="M96" s="77"/>
      <c r="N96" s="91"/>
      <c r="O96" s="91"/>
      <c r="P96" s="240" t="s">
        <v>19</v>
      </c>
      <c r="Q96" s="236"/>
    </row>
    <row r="97" spans="1:17" ht="70.5" customHeight="1">
      <c r="A97" s="521"/>
      <c r="B97" s="72">
        <v>3</v>
      </c>
      <c r="C97" s="280" t="s">
        <v>676</v>
      </c>
      <c r="D97" s="287">
        <v>2</v>
      </c>
      <c r="E97" s="551"/>
      <c r="F97" s="552"/>
      <c r="G97" s="553"/>
      <c r="H97" s="508"/>
      <c r="I97" s="508"/>
      <c r="J97" s="75"/>
      <c r="K97" s="75"/>
      <c r="L97" s="74" t="s">
        <v>207</v>
      </c>
      <c r="M97" s="77"/>
      <c r="N97" s="91"/>
      <c r="O97" s="91"/>
      <c r="P97" s="240" t="s">
        <v>19</v>
      </c>
      <c r="Q97" s="236"/>
    </row>
    <row r="98" spans="1:17" ht="39.75" customHeight="1">
      <c r="A98" s="521"/>
      <c r="B98" s="72">
        <v>4</v>
      </c>
      <c r="C98" s="280" t="s">
        <v>1007</v>
      </c>
      <c r="D98" s="287">
        <v>2</v>
      </c>
      <c r="E98" s="551"/>
      <c r="F98" s="552"/>
      <c r="G98" s="553"/>
      <c r="H98" s="508"/>
      <c r="I98" s="509"/>
      <c r="J98" s="74" t="s">
        <v>208</v>
      </c>
      <c r="K98" s="75"/>
      <c r="L98" s="74" t="s">
        <v>209</v>
      </c>
      <c r="M98" s="78"/>
      <c r="N98" s="78"/>
      <c r="O98" s="78"/>
      <c r="P98" s="240" t="s">
        <v>19</v>
      </c>
      <c r="Q98" s="236"/>
    </row>
    <row r="99" spans="1:17" ht="41.25" customHeight="1">
      <c r="A99" s="241">
        <v>16</v>
      </c>
      <c r="B99" s="118" t="s">
        <v>210</v>
      </c>
      <c r="C99" s="512" t="s">
        <v>760</v>
      </c>
      <c r="D99" s="513"/>
      <c r="E99" s="513"/>
      <c r="F99" s="513"/>
      <c r="G99" s="514"/>
      <c r="H99" s="46">
        <f>IF(COUNT(D100:D104)=0,"N/A",SUM(D100:D104)/(COUNT(D100:D104)*2))</f>
        <v>0.8</v>
      </c>
      <c r="I99" s="59" t="str">
        <f>IF(H99="N/A","غير قابل للتطبيق", IF(H99&gt;=80%,"مطبق بشكل كامل",IF(H99&gt;=50%,"مطبق بشكل جزئي","غير مطبق ")))</f>
        <v>مطبق بشكل كامل</v>
      </c>
      <c r="J99" s="275"/>
      <c r="K99" s="276"/>
      <c r="L99" s="276"/>
      <c r="M99" s="276"/>
      <c r="N99" s="276"/>
      <c r="O99" s="276"/>
      <c r="P99" s="276"/>
      <c r="Q99" s="236"/>
    </row>
    <row r="100" spans="1:17" ht="60.75" customHeight="1">
      <c r="A100" s="525" t="s">
        <v>372</v>
      </c>
      <c r="B100" s="72">
        <v>1</v>
      </c>
      <c r="C100" s="280" t="s">
        <v>1008</v>
      </c>
      <c r="D100" s="194">
        <v>2</v>
      </c>
      <c r="E100" s="539"/>
      <c r="F100" s="540"/>
      <c r="G100" s="541"/>
      <c r="H100" s="554"/>
      <c r="I100" s="62"/>
      <c r="J100" s="74" t="s">
        <v>10</v>
      </c>
      <c r="K100" s="75"/>
      <c r="L100" s="75"/>
      <c r="M100" s="78"/>
      <c r="N100" s="91"/>
      <c r="O100" s="91"/>
      <c r="P100" s="240" t="s">
        <v>19</v>
      </c>
      <c r="Q100" s="236"/>
    </row>
    <row r="101" spans="1:17" ht="42.2" customHeight="1">
      <c r="A101" s="521"/>
      <c r="B101" s="72">
        <v>2</v>
      </c>
      <c r="C101" s="280" t="s">
        <v>1009</v>
      </c>
      <c r="D101" s="194">
        <v>1</v>
      </c>
      <c r="E101" s="539"/>
      <c r="F101" s="540"/>
      <c r="G101" s="541"/>
      <c r="H101" s="554"/>
      <c r="I101" s="62"/>
      <c r="J101" s="75"/>
      <c r="K101" s="74" t="s">
        <v>9</v>
      </c>
      <c r="L101" s="75"/>
      <c r="M101" s="78"/>
      <c r="N101" s="91"/>
      <c r="O101" s="91"/>
      <c r="P101" s="240" t="s">
        <v>19</v>
      </c>
      <c r="Q101" s="236"/>
    </row>
    <row r="102" spans="1:17" ht="56.45" customHeight="1">
      <c r="A102" s="521"/>
      <c r="B102" s="72">
        <v>3</v>
      </c>
      <c r="C102" s="280" t="s">
        <v>1010</v>
      </c>
      <c r="D102" s="194">
        <v>1</v>
      </c>
      <c r="E102" s="539"/>
      <c r="F102" s="540"/>
      <c r="G102" s="541"/>
      <c r="H102" s="554"/>
      <c r="I102" s="62"/>
      <c r="J102" s="75"/>
      <c r="K102" s="75"/>
      <c r="L102" s="74" t="s">
        <v>211</v>
      </c>
      <c r="M102" s="91"/>
      <c r="N102" s="91"/>
      <c r="O102" s="91"/>
      <c r="P102" s="240" t="s">
        <v>19</v>
      </c>
      <c r="Q102" s="236"/>
    </row>
    <row r="103" spans="1:17" ht="49.5" customHeight="1">
      <c r="A103" s="521"/>
      <c r="B103" s="72">
        <v>4</v>
      </c>
      <c r="C103" s="280" t="s">
        <v>1011</v>
      </c>
      <c r="D103" s="194">
        <v>2</v>
      </c>
      <c r="E103" s="539"/>
      <c r="F103" s="540"/>
      <c r="G103" s="541"/>
      <c r="H103" s="554"/>
      <c r="I103" s="62"/>
      <c r="J103" s="75"/>
      <c r="K103" s="75"/>
      <c r="L103" s="74" t="s">
        <v>18</v>
      </c>
      <c r="M103" s="79"/>
      <c r="N103" s="79"/>
      <c r="O103" s="79"/>
      <c r="P103" s="240" t="s">
        <v>19</v>
      </c>
      <c r="Q103" s="236"/>
    </row>
    <row r="104" spans="1:17" ht="38.450000000000003" customHeight="1">
      <c r="A104" s="529"/>
      <c r="B104" s="72">
        <v>5</v>
      </c>
      <c r="C104" s="280" t="s">
        <v>1012</v>
      </c>
      <c r="D104" s="194">
        <v>2</v>
      </c>
      <c r="E104" s="539"/>
      <c r="F104" s="540"/>
      <c r="G104" s="541"/>
      <c r="H104" s="554"/>
      <c r="I104" s="62"/>
      <c r="J104" s="75"/>
      <c r="K104" s="75"/>
      <c r="L104" s="74" t="s">
        <v>18</v>
      </c>
      <c r="M104" s="78"/>
      <c r="N104" s="91"/>
      <c r="O104" s="91"/>
      <c r="P104" s="240" t="s">
        <v>19</v>
      </c>
      <c r="Q104" s="236"/>
    </row>
    <row r="105" spans="1:17" ht="48.75" customHeight="1">
      <c r="A105" s="241">
        <v>17</v>
      </c>
      <c r="B105" s="118" t="s">
        <v>212</v>
      </c>
      <c r="C105" s="512" t="s">
        <v>865</v>
      </c>
      <c r="D105" s="513"/>
      <c r="E105" s="513"/>
      <c r="F105" s="513"/>
      <c r="G105" s="514"/>
      <c r="H105" s="46">
        <f>IF(COUNT(D106:D110)=0,"N/A",SUM(D106:D110)/(COUNT(D106:D110)*2))</f>
        <v>0.6</v>
      </c>
      <c r="I105" s="59" t="str">
        <f>IF(H105="N/A","غير قابل للتطبيق", IF(H105&gt;=80%,"مطبق بشكل كامل",IF(H105&gt;=50%,"مطبق بشكل جزئي","غير مطبق ")))</f>
        <v>مطبق بشكل جزئي</v>
      </c>
      <c r="J105" s="275"/>
      <c r="K105" s="276"/>
      <c r="L105" s="276"/>
      <c r="M105" s="276"/>
      <c r="N105" s="276"/>
      <c r="O105" s="276"/>
      <c r="P105" s="276"/>
      <c r="Q105" s="236"/>
    </row>
    <row r="106" spans="1:17" ht="46.5" customHeight="1">
      <c r="A106" s="525" t="s">
        <v>372</v>
      </c>
      <c r="B106" s="72">
        <v>1</v>
      </c>
      <c r="C106" s="280" t="s">
        <v>866</v>
      </c>
      <c r="D106" s="265">
        <v>2</v>
      </c>
      <c r="E106" s="548"/>
      <c r="F106" s="549"/>
      <c r="G106" s="550"/>
      <c r="H106" s="508"/>
      <c r="I106" s="507"/>
      <c r="J106" s="74" t="s">
        <v>213</v>
      </c>
      <c r="K106" s="75"/>
      <c r="L106" s="75"/>
      <c r="M106" s="91"/>
      <c r="N106" s="91"/>
      <c r="O106" s="91"/>
      <c r="P106" s="240" t="s">
        <v>19</v>
      </c>
      <c r="Q106" s="236"/>
    </row>
    <row r="107" spans="1:17" ht="42" customHeight="1">
      <c r="A107" s="521"/>
      <c r="B107" s="72">
        <v>2</v>
      </c>
      <c r="C107" s="280" t="s">
        <v>867</v>
      </c>
      <c r="D107" s="265">
        <v>0</v>
      </c>
      <c r="E107" s="548"/>
      <c r="F107" s="549"/>
      <c r="G107" s="550"/>
      <c r="H107" s="508"/>
      <c r="I107" s="508"/>
      <c r="J107" s="74" t="s">
        <v>213</v>
      </c>
      <c r="K107" s="75"/>
      <c r="L107" s="75"/>
      <c r="M107" s="78"/>
      <c r="N107" s="91"/>
      <c r="O107" s="91"/>
      <c r="P107" s="240" t="s">
        <v>19</v>
      </c>
      <c r="Q107" s="236"/>
    </row>
    <row r="108" spans="1:17" ht="57.75" customHeight="1">
      <c r="A108" s="521"/>
      <c r="B108" s="72">
        <v>3</v>
      </c>
      <c r="C108" s="280" t="s">
        <v>1013</v>
      </c>
      <c r="D108" s="265">
        <v>0</v>
      </c>
      <c r="E108" s="548"/>
      <c r="F108" s="549"/>
      <c r="G108" s="550"/>
      <c r="H108" s="508"/>
      <c r="I108" s="508"/>
      <c r="J108" s="74" t="s">
        <v>214</v>
      </c>
      <c r="K108" s="74" t="s">
        <v>215</v>
      </c>
      <c r="L108" s="75"/>
      <c r="M108" s="79"/>
      <c r="N108" s="79"/>
      <c r="O108" s="79"/>
      <c r="P108" s="240" t="s">
        <v>19</v>
      </c>
      <c r="Q108" s="236"/>
    </row>
    <row r="109" spans="1:17" ht="48" customHeight="1">
      <c r="A109" s="521"/>
      <c r="B109" s="72">
        <v>4</v>
      </c>
      <c r="C109" s="280" t="s">
        <v>880</v>
      </c>
      <c r="D109" s="265">
        <v>2</v>
      </c>
      <c r="E109" s="542"/>
      <c r="F109" s="543"/>
      <c r="G109" s="544"/>
      <c r="H109" s="508"/>
      <c r="I109" s="508"/>
      <c r="J109" s="74" t="s">
        <v>216</v>
      </c>
      <c r="K109" s="75"/>
      <c r="L109" s="75"/>
      <c r="M109" s="79"/>
      <c r="N109" s="79"/>
      <c r="O109" s="79"/>
      <c r="P109" s="240" t="s">
        <v>19</v>
      </c>
      <c r="Q109" s="236"/>
    </row>
    <row r="110" spans="1:17" ht="39" customHeight="1">
      <c r="A110" s="529"/>
      <c r="B110" s="72">
        <v>5</v>
      </c>
      <c r="C110" s="280" t="s">
        <v>677</v>
      </c>
      <c r="D110" s="265">
        <v>2</v>
      </c>
      <c r="E110" s="548"/>
      <c r="F110" s="549"/>
      <c r="G110" s="550"/>
      <c r="H110" s="508"/>
      <c r="I110" s="509"/>
      <c r="J110" s="74" t="s">
        <v>868</v>
      </c>
      <c r="K110" s="75"/>
      <c r="L110" s="75"/>
      <c r="M110" s="78"/>
      <c r="N110" s="91"/>
      <c r="O110" s="91"/>
      <c r="P110" s="240" t="s">
        <v>19</v>
      </c>
      <c r="Q110" s="236"/>
    </row>
    <row r="111" spans="1:17" ht="57.75" customHeight="1">
      <c r="A111" s="241">
        <v>18</v>
      </c>
      <c r="B111" s="118" t="s">
        <v>217</v>
      </c>
      <c r="C111" s="512" t="s">
        <v>881</v>
      </c>
      <c r="D111" s="513"/>
      <c r="E111" s="513"/>
      <c r="F111" s="513"/>
      <c r="G111" s="514"/>
      <c r="H111" s="46">
        <f>IF(COUNT(D112:D115)=0,"N/A",SUM(D112:D115)/(COUNT(D112:D115)*2))</f>
        <v>1</v>
      </c>
      <c r="I111" s="59" t="str">
        <f>IF(H111="N/A","غير قابل للتطبيق", IF(H111&gt;=80%,"مطبق بشكل كامل",IF(H111&gt;=50%,"مطبق بشكل جزئي","غير مطبق ")))</f>
        <v>مطبق بشكل كامل</v>
      </c>
      <c r="J111" s="275"/>
      <c r="K111" s="276"/>
      <c r="L111" s="276"/>
      <c r="M111" s="276"/>
      <c r="N111" s="276"/>
      <c r="O111" s="276"/>
      <c r="P111" s="276"/>
      <c r="Q111" s="236"/>
    </row>
    <row r="112" spans="1:17" ht="44.25" customHeight="1">
      <c r="A112" s="525" t="s">
        <v>372</v>
      </c>
      <c r="B112" s="72">
        <v>1</v>
      </c>
      <c r="C112" s="281" t="s">
        <v>869</v>
      </c>
      <c r="D112" s="265">
        <v>2</v>
      </c>
      <c r="E112" s="548"/>
      <c r="F112" s="549"/>
      <c r="G112" s="550"/>
      <c r="H112" s="508"/>
      <c r="I112" s="507"/>
      <c r="J112" s="74" t="s">
        <v>218</v>
      </c>
      <c r="K112" s="75"/>
      <c r="L112" s="75"/>
      <c r="M112" s="77"/>
      <c r="N112" s="91"/>
      <c r="O112" s="91"/>
      <c r="P112" s="240" t="s">
        <v>19</v>
      </c>
      <c r="Q112" s="236"/>
    </row>
    <row r="113" spans="1:17" ht="49.5" customHeight="1">
      <c r="A113" s="521"/>
      <c r="B113" s="72">
        <v>2</v>
      </c>
      <c r="C113" s="281" t="s">
        <v>1014</v>
      </c>
      <c r="D113" s="265">
        <v>2</v>
      </c>
      <c r="E113" s="548"/>
      <c r="F113" s="549"/>
      <c r="G113" s="550"/>
      <c r="H113" s="508"/>
      <c r="I113" s="508"/>
      <c r="J113" s="75"/>
      <c r="K113" s="74" t="s">
        <v>219</v>
      </c>
      <c r="L113" s="75"/>
      <c r="M113" s="77"/>
      <c r="N113" s="91"/>
      <c r="O113" s="91"/>
      <c r="P113" s="240" t="s">
        <v>19</v>
      </c>
      <c r="Q113" s="236"/>
    </row>
    <row r="114" spans="1:17" ht="40.5" customHeight="1">
      <c r="A114" s="521"/>
      <c r="B114" s="72">
        <v>3</v>
      </c>
      <c r="C114" s="281" t="s">
        <v>448</v>
      </c>
      <c r="D114" s="265">
        <v>2</v>
      </c>
      <c r="E114" s="548"/>
      <c r="F114" s="549"/>
      <c r="G114" s="550"/>
      <c r="H114" s="508"/>
      <c r="I114" s="508"/>
      <c r="J114" s="74" t="s">
        <v>882</v>
      </c>
      <c r="K114" s="75"/>
      <c r="L114" s="75"/>
      <c r="M114" s="97"/>
      <c r="N114" s="97"/>
      <c r="O114" s="97"/>
      <c r="P114" s="240" t="s">
        <v>19</v>
      </c>
      <c r="Q114" s="236"/>
    </row>
    <row r="115" spans="1:17" ht="38.450000000000003" customHeight="1">
      <c r="A115" s="521"/>
      <c r="B115" s="72">
        <v>4</v>
      </c>
      <c r="C115" s="281" t="s">
        <v>1015</v>
      </c>
      <c r="D115" s="265">
        <v>2</v>
      </c>
      <c r="E115" s="548"/>
      <c r="F115" s="549"/>
      <c r="G115" s="550"/>
      <c r="H115" s="508"/>
      <c r="I115" s="509"/>
      <c r="J115" s="75"/>
      <c r="K115" s="75"/>
      <c r="L115" s="74" t="s">
        <v>220</v>
      </c>
      <c r="M115" s="77"/>
      <c r="N115" s="91"/>
      <c r="O115" s="91"/>
      <c r="P115" s="240" t="s">
        <v>19</v>
      </c>
      <c r="Q115" s="236"/>
    </row>
    <row r="116" spans="1:17" ht="52.5" customHeight="1">
      <c r="A116" s="241">
        <v>19</v>
      </c>
      <c r="B116" s="118" t="s">
        <v>221</v>
      </c>
      <c r="C116" s="512" t="s">
        <v>883</v>
      </c>
      <c r="D116" s="513"/>
      <c r="E116" s="513"/>
      <c r="F116" s="513"/>
      <c r="G116" s="514"/>
      <c r="H116" s="46">
        <f>IF(COUNT(D117:D121)=0,"N/A",SUM(D117:D121)/(COUNT(D117:D121)*2))</f>
        <v>0.6</v>
      </c>
      <c r="I116" s="59" t="str">
        <f>IF(H116="N/A","غير قابل للتطبيق", IF(H116&gt;=80%,"مطبق بشكل كامل",IF(H116&gt;=50%,"مطبق بشكل جزئي","غير مطبق ")))</f>
        <v>مطبق بشكل جزئي</v>
      </c>
      <c r="J116" s="275"/>
      <c r="K116" s="276"/>
      <c r="L116" s="276"/>
      <c r="M116" s="276"/>
      <c r="N116" s="276"/>
      <c r="O116" s="276"/>
      <c r="P116" s="276"/>
      <c r="Q116" s="236"/>
    </row>
    <row r="117" spans="1:17" ht="50.25" customHeight="1">
      <c r="A117" s="525" t="s">
        <v>372</v>
      </c>
      <c r="B117" s="72">
        <v>1</v>
      </c>
      <c r="C117" s="281" t="s">
        <v>870</v>
      </c>
      <c r="D117" s="194">
        <v>2</v>
      </c>
      <c r="E117" s="539"/>
      <c r="F117" s="540"/>
      <c r="G117" s="541"/>
      <c r="H117" s="508"/>
      <c r="I117" s="507"/>
      <c r="J117" s="74" t="s">
        <v>222</v>
      </c>
      <c r="K117" s="75"/>
      <c r="L117" s="75"/>
      <c r="M117" s="84"/>
      <c r="N117" s="84"/>
      <c r="O117" s="84"/>
      <c r="P117" s="240" t="s">
        <v>19</v>
      </c>
      <c r="Q117" s="236"/>
    </row>
    <row r="118" spans="1:17" ht="45.2" customHeight="1">
      <c r="A118" s="521"/>
      <c r="B118" s="72">
        <v>2</v>
      </c>
      <c r="C118" s="281" t="s">
        <v>449</v>
      </c>
      <c r="D118" s="194">
        <v>2</v>
      </c>
      <c r="E118" s="539"/>
      <c r="F118" s="540"/>
      <c r="G118" s="541"/>
      <c r="H118" s="508"/>
      <c r="I118" s="508"/>
      <c r="J118" s="74" t="s">
        <v>409</v>
      </c>
      <c r="K118" s="75"/>
      <c r="L118" s="75"/>
      <c r="M118" s="95"/>
      <c r="N118" s="96"/>
      <c r="O118" s="96"/>
      <c r="P118" s="240" t="s">
        <v>19</v>
      </c>
      <c r="Q118" s="236"/>
    </row>
    <row r="119" spans="1:17" ht="43.5" customHeight="1">
      <c r="A119" s="521"/>
      <c r="B119" s="72">
        <v>3</v>
      </c>
      <c r="C119" s="281" t="s">
        <v>1016</v>
      </c>
      <c r="D119" s="194">
        <v>0</v>
      </c>
      <c r="E119" s="539"/>
      <c r="F119" s="540"/>
      <c r="G119" s="541"/>
      <c r="H119" s="508"/>
      <c r="I119" s="508"/>
      <c r="J119" s="74" t="s">
        <v>223</v>
      </c>
      <c r="K119" s="75"/>
      <c r="L119" s="75"/>
      <c r="M119" s="95"/>
      <c r="N119" s="96"/>
      <c r="O119" s="96"/>
      <c r="P119" s="240" t="s">
        <v>19</v>
      </c>
      <c r="Q119" s="236"/>
    </row>
    <row r="120" spans="1:17" ht="60.2" customHeight="1">
      <c r="A120" s="521"/>
      <c r="B120" s="72">
        <v>4</v>
      </c>
      <c r="C120" s="281" t="s">
        <v>1017</v>
      </c>
      <c r="D120" s="194">
        <v>0</v>
      </c>
      <c r="E120" s="539"/>
      <c r="F120" s="540"/>
      <c r="G120" s="541"/>
      <c r="H120" s="508"/>
      <c r="I120" s="508"/>
      <c r="J120" s="74" t="s">
        <v>223</v>
      </c>
      <c r="K120" s="75"/>
      <c r="L120" s="75"/>
      <c r="M120" s="98"/>
      <c r="N120" s="98"/>
      <c r="O120" s="98"/>
      <c r="P120" s="240" t="s">
        <v>19</v>
      </c>
      <c r="Q120" s="236"/>
    </row>
    <row r="121" spans="1:17" ht="67.5" customHeight="1">
      <c r="A121" s="529"/>
      <c r="B121" s="72">
        <v>5</v>
      </c>
      <c r="C121" s="280" t="s">
        <v>884</v>
      </c>
      <c r="D121" s="194">
        <v>2</v>
      </c>
      <c r="E121" s="539"/>
      <c r="F121" s="540"/>
      <c r="G121" s="541"/>
      <c r="H121" s="508"/>
      <c r="I121" s="509"/>
      <c r="J121" s="74" t="s">
        <v>224</v>
      </c>
      <c r="K121" s="74" t="s">
        <v>225</v>
      </c>
      <c r="L121" s="75"/>
      <c r="M121" s="95"/>
      <c r="N121" s="96"/>
      <c r="O121" s="96"/>
      <c r="P121" s="240" t="s">
        <v>19</v>
      </c>
      <c r="Q121" s="236"/>
    </row>
    <row r="122" spans="1:17" ht="45.75" customHeight="1">
      <c r="A122" s="241">
        <v>20</v>
      </c>
      <c r="B122" s="118" t="s">
        <v>226</v>
      </c>
      <c r="C122" s="512" t="s">
        <v>871</v>
      </c>
      <c r="D122" s="513"/>
      <c r="E122" s="513"/>
      <c r="F122" s="513"/>
      <c r="G122" s="514"/>
      <c r="H122" s="46">
        <f>IF(COUNT(D123:D128)=0,"N/A",SUM(D123:D128)/(COUNT(D123:D128)*2))</f>
        <v>0.75</v>
      </c>
      <c r="I122" s="59" t="str">
        <f>IF(H122="N/A","غير قابل للتطبيق", IF(H122&gt;=80%,"مطبق بشكل كامل",IF(H122&gt;=50%,"مطبق بشكل جزئي","غير مطبق ")))</f>
        <v>مطبق بشكل جزئي</v>
      </c>
      <c r="J122" s="275"/>
      <c r="K122" s="276"/>
      <c r="L122" s="276"/>
      <c r="M122" s="276"/>
      <c r="N122" s="276"/>
      <c r="O122" s="276"/>
      <c r="P122" s="276"/>
      <c r="Q122" s="236"/>
    </row>
    <row r="123" spans="1:17" ht="43.5" customHeight="1">
      <c r="A123" s="525" t="s">
        <v>372</v>
      </c>
      <c r="B123" s="72">
        <v>1</v>
      </c>
      <c r="C123" s="281" t="s">
        <v>872</v>
      </c>
      <c r="D123" s="194">
        <v>2</v>
      </c>
      <c r="E123" s="518"/>
      <c r="F123" s="518"/>
      <c r="G123" s="518"/>
      <c r="H123" s="531"/>
      <c r="I123" s="563"/>
      <c r="J123" s="74" t="s">
        <v>44</v>
      </c>
      <c r="K123" s="75"/>
      <c r="L123" s="75"/>
      <c r="M123" s="78"/>
      <c r="N123" s="91"/>
      <c r="O123" s="91"/>
      <c r="P123" s="240" t="s">
        <v>19</v>
      </c>
      <c r="Q123" s="236"/>
    </row>
    <row r="124" spans="1:17" ht="42.75" customHeight="1">
      <c r="A124" s="521"/>
      <c r="B124" s="72">
        <v>2</v>
      </c>
      <c r="C124" s="281" t="s">
        <v>678</v>
      </c>
      <c r="D124" s="194">
        <v>2</v>
      </c>
      <c r="E124" s="518"/>
      <c r="F124" s="518"/>
      <c r="G124" s="518"/>
      <c r="H124" s="531"/>
      <c r="I124" s="531"/>
      <c r="J124" s="74" t="s">
        <v>410</v>
      </c>
      <c r="K124" s="75"/>
      <c r="L124" s="75"/>
      <c r="M124" s="78"/>
      <c r="N124" s="91"/>
      <c r="O124" s="91"/>
      <c r="P124" s="240" t="s">
        <v>19</v>
      </c>
      <c r="Q124" s="236"/>
    </row>
    <row r="125" spans="1:17" ht="53.25" customHeight="1">
      <c r="A125" s="521"/>
      <c r="B125" s="72">
        <v>3</v>
      </c>
      <c r="C125" s="281" t="s">
        <v>1018</v>
      </c>
      <c r="D125" s="194">
        <v>0</v>
      </c>
      <c r="E125" s="518"/>
      <c r="F125" s="518"/>
      <c r="G125" s="518"/>
      <c r="H125" s="531"/>
      <c r="I125" s="531"/>
      <c r="J125" s="75"/>
      <c r="K125" s="74" t="s">
        <v>227</v>
      </c>
      <c r="L125" s="75"/>
      <c r="M125" s="79"/>
      <c r="N125" s="79"/>
      <c r="O125" s="79"/>
      <c r="P125" s="240" t="s">
        <v>19</v>
      </c>
      <c r="Q125" s="236"/>
    </row>
    <row r="126" spans="1:17" ht="65.25" customHeight="1">
      <c r="A126" s="521"/>
      <c r="B126" s="72">
        <v>4</v>
      </c>
      <c r="C126" s="281" t="s">
        <v>1019</v>
      </c>
      <c r="D126" s="194">
        <v>1</v>
      </c>
      <c r="E126" s="518"/>
      <c r="F126" s="518"/>
      <c r="G126" s="518"/>
      <c r="H126" s="531"/>
      <c r="I126" s="531"/>
      <c r="J126" s="74" t="s">
        <v>228</v>
      </c>
      <c r="K126" s="75"/>
      <c r="L126" s="75"/>
      <c r="M126" s="78"/>
      <c r="N126" s="91"/>
      <c r="O126" s="91"/>
      <c r="P126" s="240" t="s">
        <v>19</v>
      </c>
      <c r="Q126" s="236"/>
    </row>
    <row r="127" spans="1:17" ht="49.5" customHeight="1">
      <c r="A127" s="521"/>
      <c r="B127" s="72">
        <v>5</v>
      </c>
      <c r="C127" s="281" t="s">
        <v>1020</v>
      </c>
      <c r="D127" s="194">
        <v>2</v>
      </c>
      <c r="E127" s="518"/>
      <c r="F127" s="518"/>
      <c r="G127" s="518"/>
      <c r="H127" s="531"/>
      <c r="I127" s="531"/>
      <c r="J127" s="74" t="s">
        <v>411</v>
      </c>
      <c r="K127" s="74" t="s">
        <v>412</v>
      </c>
      <c r="L127" s="75"/>
      <c r="M127" s="78"/>
      <c r="N127" s="91"/>
      <c r="O127" s="91"/>
      <c r="P127" s="240" t="s">
        <v>19</v>
      </c>
      <c r="Q127" s="236"/>
    </row>
    <row r="128" spans="1:17" ht="49.5" customHeight="1">
      <c r="A128" s="529"/>
      <c r="B128" s="72">
        <v>6</v>
      </c>
      <c r="C128" s="281" t="s">
        <v>450</v>
      </c>
      <c r="D128" s="194">
        <v>2</v>
      </c>
      <c r="E128" s="518"/>
      <c r="F128" s="518"/>
      <c r="G128" s="518"/>
      <c r="H128" s="531"/>
      <c r="I128" s="564"/>
      <c r="J128" s="74" t="s">
        <v>229</v>
      </c>
      <c r="K128" s="74" t="s">
        <v>873</v>
      </c>
      <c r="L128" s="75"/>
      <c r="M128" s="78"/>
      <c r="N128" s="91"/>
      <c r="O128" s="91"/>
      <c r="P128" s="240" t="s">
        <v>19</v>
      </c>
      <c r="Q128" s="236"/>
    </row>
    <row r="129" spans="1:17" ht="60" customHeight="1">
      <c r="A129" s="241">
        <v>21</v>
      </c>
      <c r="B129" s="118" t="s">
        <v>230</v>
      </c>
      <c r="C129" s="512" t="s">
        <v>885</v>
      </c>
      <c r="D129" s="513"/>
      <c r="E129" s="513"/>
      <c r="F129" s="513"/>
      <c r="G129" s="514"/>
      <c r="H129" s="46">
        <f>IF(COUNT(D130:D135)=0,"N/A",SUM(D130:D135)/(COUNT(D130:D135)*2))</f>
        <v>1</v>
      </c>
      <c r="I129" s="59" t="str">
        <f>IF(H129="N/A","غير قابل للتطبيق", IF(H129&gt;=80%,"مطبق بشكل كامل",IF(H129&gt;=50%,"مطبق بشكل جزئي","غير مطبق ")))</f>
        <v>مطبق بشكل كامل</v>
      </c>
      <c r="J129" s="275"/>
      <c r="K129" s="276"/>
      <c r="L129" s="276"/>
      <c r="M129" s="276"/>
      <c r="N129" s="276"/>
      <c r="O129" s="276"/>
      <c r="P129" s="276"/>
      <c r="Q129" s="236"/>
    </row>
    <row r="130" spans="1:17" ht="51.75" customHeight="1">
      <c r="A130" s="525" t="s">
        <v>372</v>
      </c>
      <c r="B130" s="72">
        <v>1</v>
      </c>
      <c r="C130" s="280" t="s">
        <v>679</v>
      </c>
      <c r="D130" s="266">
        <v>2</v>
      </c>
      <c r="E130" s="530"/>
      <c r="F130" s="530"/>
      <c r="G130" s="530"/>
      <c r="H130" s="531"/>
      <c r="I130" s="563"/>
      <c r="J130" s="74" t="s">
        <v>11</v>
      </c>
      <c r="K130" s="75"/>
      <c r="L130" s="75"/>
      <c r="M130" s="91"/>
      <c r="N130" s="91"/>
      <c r="O130" s="91"/>
      <c r="P130" s="240" t="s">
        <v>19</v>
      </c>
      <c r="Q130" s="236"/>
    </row>
    <row r="131" spans="1:17" ht="47.25" customHeight="1">
      <c r="A131" s="521"/>
      <c r="B131" s="72">
        <v>2</v>
      </c>
      <c r="C131" s="280" t="s">
        <v>1021</v>
      </c>
      <c r="D131" s="266">
        <v>2</v>
      </c>
      <c r="E131" s="530"/>
      <c r="F131" s="530"/>
      <c r="G131" s="530"/>
      <c r="H131" s="531"/>
      <c r="I131" s="531"/>
      <c r="J131" s="74" t="s">
        <v>231</v>
      </c>
      <c r="K131" s="75"/>
      <c r="L131" s="75"/>
      <c r="M131" s="79"/>
      <c r="N131" s="79"/>
      <c r="O131" s="79"/>
      <c r="P131" s="240" t="s">
        <v>19</v>
      </c>
      <c r="Q131" s="236"/>
    </row>
    <row r="132" spans="1:17" ht="48.95" customHeight="1">
      <c r="A132" s="521"/>
      <c r="B132" s="72">
        <v>3</v>
      </c>
      <c r="C132" s="280" t="s">
        <v>874</v>
      </c>
      <c r="D132" s="266">
        <v>2</v>
      </c>
      <c r="E132" s="530"/>
      <c r="F132" s="530"/>
      <c r="G132" s="530"/>
      <c r="H132" s="531"/>
      <c r="I132" s="531"/>
      <c r="J132" s="74" t="s">
        <v>34</v>
      </c>
      <c r="K132" s="74" t="s">
        <v>25</v>
      </c>
      <c r="L132" s="75"/>
      <c r="M132" s="78"/>
      <c r="N132" s="91"/>
      <c r="O132" s="91"/>
      <c r="P132" s="240" t="s">
        <v>19</v>
      </c>
      <c r="Q132" s="236"/>
    </row>
    <row r="133" spans="1:17" ht="47.25" customHeight="1">
      <c r="A133" s="521"/>
      <c r="B133" s="72">
        <v>4</v>
      </c>
      <c r="C133" s="280" t="s">
        <v>875</v>
      </c>
      <c r="D133" s="266">
        <v>2</v>
      </c>
      <c r="E133" s="530"/>
      <c r="F133" s="530"/>
      <c r="G133" s="530"/>
      <c r="H133" s="531"/>
      <c r="I133" s="531"/>
      <c r="J133" s="74" t="s">
        <v>232</v>
      </c>
      <c r="K133" s="75"/>
      <c r="L133" s="74" t="s">
        <v>18</v>
      </c>
      <c r="M133" s="78"/>
      <c r="N133" s="91"/>
      <c r="O133" s="91"/>
      <c r="P133" s="240" t="s">
        <v>19</v>
      </c>
      <c r="Q133" s="236"/>
    </row>
    <row r="134" spans="1:17" ht="45.2" customHeight="1">
      <c r="A134" s="521"/>
      <c r="B134" s="72">
        <v>5</v>
      </c>
      <c r="C134" s="280" t="s">
        <v>886</v>
      </c>
      <c r="D134" s="266">
        <v>2</v>
      </c>
      <c r="E134" s="530"/>
      <c r="F134" s="530"/>
      <c r="G134" s="530"/>
      <c r="H134" s="531"/>
      <c r="I134" s="531"/>
      <c r="J134" s="74" t="s">
        <v>233</v>
      </c>
      <c r="K134" s="75"/>
      <c r="L134" s="75"/>
      <c r="M134" s="78"/>
      <c r="N134" s="91"/>
      <c r="O134" s="91"/>
      <c r="P134" s="240" t="s">
        <v>19</v>
      </c>
      <c r="Q134" s="236"/>
    </row>
    <row r="135" spans="1:17" ht="49.5" customHeight="1">
      <c r="A135" s="529"/>
      <c r="B135" s="72">
        <v>6</v>
      </c>
      <c r="C135" s="280" t="s">
        <v>1022</v>
      </c>
      <c r="D135" s="266">
        <v>2</v>
      </c>
      <c r="E135" s="530"/>
      <c r="F135" s="530"/>
      <c r="G135" s="530"/>
      <c r="H135" s="531"/>
      <c r="I135" s="564"/>
      <c r="J135" s="74" t="s">
        <v>234</v>
      </c>
      <c r="K135" s="74" t="s">
        <v>235</v>
      </c>
      <c r="L135" s="75"/>
      <c r="M135" s="78"/>
      <c r="N135" s="91"/>
      <c r="O135" s="91"/>
      <c r="P135" s="240" t="s">
        <v>19</v>
      </c>
      <c r="Q135" s="236"/>
    </row>
    <row r="136" spans="1:17" ht="78.75" customHeight="1">
      <c r="A136" s="241">
        <v>22</v>
      </c>
      <c r="B136" s="118" t="s">
        <v>236</v>
      </c>
      <c r="C136" s="512" t="s">
        <v>761</v>
      </c>
      <c r="D136" s="513"/>
      <c r="E136" s="513"/>
      <c r="F136" s="513"/>
      <c r="G136" s="514"/>
      <c r="H136" s="46">
        <f>IF(COUNT(D137:D141)=0,"N/A",SUM(D137:D141)/(COUNT(D137:D141)*2))</f>
        <v>0.9</v>
      </c>
      <c r="I136" s="59" t="str">
        <f>IF(H136="N/A","غير قابل للتطبيق", IF(H136&gt;=80%,"مطبق بشكل كامل",IF(H136&gt;=50%,"مطبق بشكل جزئي","غير مطبق ")))</f>
        <v>مطبق بشكل كامل</v>
      </c>
      <c r="J136" s="275"/>
      <c r="K136" s="276"/>
      <c r="L136" s="276"/>
      <c r="M136" s="276"/>
      <c r="N136" s="276"/>
      <c r="O136" s="276"/>
      <c r="P136" s="276"/>
      <c r="Q136" s="236"/>
    </row>
    <row r="137" spans="1:17" ht="48" customHeight="1">
      <c r="A137" s="525" t="s">
        <v>372</v>
      </c>
      <c r="B137" s="72">
        <v>1</v>
      </c>
      <c r="C137" s="281" t="s">
        <v>1023</v>
      </c>
      <c r="D137" s="194">
        <v>2</v>
      </c>
      <c r="E137" s="518"/>
      <c r="F137" s="518"/>
      <c r="G137" s="518"/>
      <c r="H137" s="531"/>
      <c r="I137" s="563"/>
      <c r="J137" s="74" t="s">
        <v>413</v>
      </c>
      <c r="K137" s="75"/>
      <c r="L137" s="75"/>
      <c r="M137" s="78"/>
      <c r="N137" s="91"/>
      <c r="O137" s="91"/>
      <c r="P137" s="240" t="s">
        <v>19</v>
      </c>
      <c r="Q137" s="236"/>
    </row>
    <row r="138" spans="1:17" ht="45.75" customHeight="1">
      <c r="A138" s="521"/>
      <c r="B138" s="72">
        <v>2</v>
      </c>
      <c r="C138" s="281" t="s">
        <v>451</v>
      </c>
      <c r="D138" s="194">
        <v>2</v>
      </c>
      <c r="E138" s="518"/>
      <c r="F138" s="518"/>
      <c r="G138" s="518"/>
      <c r="H138" s="531"/>
      <c r="I138" s="531"/>
      <c r="J138" s="74" t="s">
        <v>237</v>
      </c>
      <c r="K138" s="75"/>
      <c r="L138" s="75"/>
      <c r="M138" s="79"/>
      <c r="N138" s="79"/>
      <c r="O138" s="79"/>
      <c r="P138" s="240" t="s">
        <v>19</v>
      </c>
      <c r="Q138" s="236"/>
    </row>
    <row r="139" spans="1:17" ht="58.5" customHeight="1">
      <c r="A139" s="521"/>
      <c r="B139" s="72">
        <v>3</v>
      </c>
      <c r="C139" s="281" t="s">
        <v>1024</v>
      </c>
      <c r="D139" s="194">
        <v>1</v>
      </c>
      <c r="E139" s="518"/>
      <c r="F139" s="518"/>
      <c r="G139" s="518"/>
      <c r="H139" s="531"/>
      <c r="I139" s="531"/>
      <c r="J139" s="75"/>
      <c r="K139" s="74" t="s">
        <v>238</v>
      </c>
      <c r="L139" s="75"/>
      <c r="M139" s="78"/>
      <c r="N139" s="91"/>
      <c r="O139" s="91"/>
      <c r="P139" s="240" t="s">
        <v>19</v>
      </c>
      <c r="Q139" s="236"/>
    </row>
    <row r="140" spans="1:17" ht="53.25" customHeight="1">
      <c r="A140" s="521"/>
      <c r="B140" s="72">
        <v>4</v>
      </c>
      <c r="C140" s="281" t="s">
        <v>1025</v>
      </c>
      <c r="D140" s="194">
        <v>2</v>
      </c>
      <c r="E140" s="518"/>
      <c r="F140" s="518"/>
      <c r="G140" s="518"/>
      <c r="H140" s="531"/>
      <c r="I140" s="531"/>
      <c r="J140" s="75"/>
      <c r="K140" s="75"/>
      <c r="L140" s="74" t="s">
        <v>239</v>
      </c>
      <c r="M140" s="78"/>
      <c r="N140" s="91"/>
      <c r="O140" s="91"/>
      <c r="P140" s="240" t="s">
        <v>19</v>
      </c>
      <c r="Q140" s="236"/>
    </row>
    <row r="141" spans="1:17" ht="37.5">
      <c r="A141" s="521"/>
      <c r="B141" s="72">
        <v>5</v>
      </c>
      <c r="C141" s="281" t="s">
        <v>680</v>
      </c>
      <c r="D141" s="194">
        <v>2</v>
      </c>
      <c r="E141" s="518"/>
      <c r="F141" s="518"/>
      <c r="G141" s="518"/>
      <c r="H141" s="531"/>
      <c r="I141" s="564"/>
      <c r="J141" s="74" t="s">
        <v>876</v>
      </c>
      <c r="K141" s="75"/>
      <c r="L141" s="75"/>
      <c r="M141" s="77"/>
      <c r="N141" s="91"/>
      <c r="O141" s="91"/>
      <c r="P141" s="240" t="s">
        <v>19</v>
      </c>
      <c r="Q141" s="236"/>
    </row>
    <row r="142" spans="1:17" ht="51.75" customHeight="1">
      <c r="A142" s="241">
        <v>23</v>
      </c>
      <c r="B142" s="118" t="s">
        <v>240</v>
      </c>
      <c r="C142" s="512" t="s">
        <v>762</v>
      </c>
      <c r="D142" s="513"/>
      <c r="E142" s="513"/>
      <c r="F142" s="513"/>
      <c r="G142" s="514"/>
      <c r="H142" s="46">
        <f>IF(COUNT(D143:D147)=0,"N/A",SUM(D143:D147)/(COUNT(D143:D147)*2))</f>
        <v>1</v>
      </c>
      <c r="I142" s="59" t="str">
        <f>IF(H142="N/A","غير قابل للتطبيق", IF(H142&gt;=80%,"مطبق بشكل كامل",IF(H142&gt;=50%,"مطبق بشكل جزئي","غير مطبق ")))</f>
        <v>مطبق بشكل كامل</v>
      </c>
      <c r="J142" s="275"/>
      <c r="K142" s="276"/>
      <c r="L142" s="276"/>
      <c r="M142" s="276"/>
      <c r="N142" s="276"/>
      <c r="O142" s="276"/>
      <c r="P142" s="276"/>
      <c r="Q142" s="236"/>
    </row>
    <row r="143" spans="1:17" ht="45.75" customHeight="1">
      <c r="A143" s="525" t="s">
        <v>372</v>
      </c>
      <c r="B143" s="72">
        <v>1</v>
      </c>
      <c r="C143" s="280" t="s">
        <v>1026</v>
      </c>
      <c r="D143" s="194">
        <v>2</v>
      </c>
      <c r="E143" s="518"/>
      <c r="F143" s="518"/>
      <c r="G143" s="518"/>
      <c r="H143" s="531"/>
      <c r="I143" s="563"/>
      <c r="J143" s="74" t="s">
        <v>62</v>
      </c>
      <c r="K143" s="75"/>
      <c r="L143" s="75"/>
      <c r="M143" s="77"/>
      <c r="N143" s="91"/>
      <c r="O143" s="91"/>
      <c r="P143" s="240" t="s">
        <v>19</v>
      </c>
      <c r="Q143" s="236"/>
    </row>
    <row r="144" spans="1:17" ht="51" customHeight="1">
      <c r="A144" s="521"/>
      <c r="B144" s="72">
        <v>2</v>
      </c>
      <c r="C144" s="280" t="s">
        <v>1027</v>
      </c>
      <c r="D144" s="194">
        <v>2</v>
      </c>
      <c r="E144" s="518"/>
      <c r="F144" s="518"/>
      <c r="G144" s="518"/>
      <c r="H144" s="531"/>
      <c r="I144" s="531"/>
      <c r="J144" s="75"/>
      <c r="K144" s="74" t="s">
        <v>414</v>
      </c>
      <c r="L144" s="75"/>
      <c r="M144" s="77"/>
      <c r="N144" s="91"/>
      <c r="O144" s="91"/>
      <c r="P144" s="240" t="s">
        <v>19</v>
      </c>
      <c r="Q144" s="236"/>
    </row>
    <row r="145" spans="1:17" ht="50.25" customHeight="1">
      <c r="A145" s="521"/>
      <c r="B145" s="72">
        <v>3</v>
      </c>
      <c r="C145" s="280" t="s">
        <v>1028</v>
      </c>
      <c r="D145" s="194">
        <v>2</v>
      </c>
      <c r="E145" s="518"/>
      <c r="F145" s="518"/>
      <c r="G145" s="518"/>
      <c r="H145" s="531"/>
      <c r="I145" s="531"/>
      <c r="J145" s="75"/>
      <c r="K145" s="75"/>
      <c r="L145" s="74" t="s">
        <v>18</v>
      </c>
      <c r="M145" s="77"/>
      <c r="N145" s="91"/>
      <c r="O145" s="91"/>
      <c r="P145" s="240" t="s">
        <v>19</v>
      </c>
      <c r="Q145" s="236"/>
    </row>
    <row r="146" spans="1:17" ht="40.5" customHeight="1">
      <c r="A146" s="521"/>
      <c r="B146" s="72">
        <v>4</v>
      </c>
      <c r="C146" s="280" t="s">
        <v>1029</v>
      </c>
      <c r="D146" s="194">
        <v>2</v>
      </c>
      <c r="E146" s="518"/>
      <c r="F146" s="518"/>
      <c r="G146" s="518"/>
      <c r="H146" s="531"/>
      <c r="I146" s="531"/>
      <c r="J146" s="74" t="s">
        <v>41</v>
      </c>
      <c r="K146" s="75"/>
      <c r="L146" s="75"/>
      <c r="M146" s="77"/>
      <c r="N146" s="91"/>
      <c r="O146" s="91"/>
      <c r="P146" s="240" t="s">
        <v>19</v>
      </c>
      <c r="Q146" s="236"/>
    </row>
    <row r="147" spans="1:17" ht="50.25" customHeight="1">
      <c r="A147" s="521"/>
      <c r="B147" s="72">
        <v>5</v>
      </c>
      <c r="C147" s="280" t="s">
        <v>1030</v>
      </c>
      <c r="D147" s="194">
        <v>2</v>
      </c>
      <c r="E147" s="518"/>
      <c r="F147" s="518"/>
      <c r="G147" s="518"/>
      <c r="H147" s="531"/>
      <c r="I147" s="564"/>
      <c r="J147" s="75"/>
      <c r="K147" s="74" t="s">
        <v>414</v>
      </c>
      <c r="L147" s="74" t="s">
        <v>18</v>
      </c>
      <c r="M147" s="97"/>
      <c r="N147" s="97"/>
      <c r="O147" s="97"/>
      <c r="P147" s="240" t="s">
        <v>19</v>
      </c>
      <c r="Q147" s="236"/>
    </row>
    <row r="148" spans="1:17" ht="39.75" customHeight="1">
      <c r="A148" s="241">
        <v>24</v>
      </c>
      <c r="B148" s="118" t="s">
        <v>241</v>
      </c>
      <c r="C148" s="512" t="s">
        <v>877</v>
      </c>
      <c r="D148" s="513"/>
      <c r="E148" s="513"/>
      <c r="F148" s="513"/>
      <c r="G148" s="514"/>
      <c r="H148" s="46">
        <f>IF(COUNT(D149:D153)=0,"N/A",SUM(D149:D153)/(COUNT(D149:D153)*2))</f>
        <v>0.6</v>
      </c>
      <c r="I148" s="59" t="str">
        <f>IF(H148="N/A","غير قابل للتطبيق", IF(H148&gt;=80%,"مطبق بشكل كامل",IF(H148&gt;=50%,"مطبق بشكل جزئي","غير مطبق ")))</f>
        <v>مطبق بشكل جزئي</v>
      </c>
      <c r="J148" s="275"/>
      <c r="K148" s="276"/>
      <c r="L148" s="276"/>
      <c r="M148" s="276"/>
      <c r="N148" s="276"/>
      <c r="O148" s="276"/>
      <c r="P148" s="276"/>
      <c r="Q148" s="236"/>
    </row>
    <row r="149" spans="1:17" ht="57" customHeight="1">
      <c r="A149" s="525" t="s">
        <v>372</v>
      </c>
      <c r="B149" s="72">
        <v>1</v>
      </c>
      <c r="C149" s="280" t="s">
        <v>1031</v>
      </c>
      <c r="D149" s="194">
        <v>2</v>
      </c>
      <c r="E149" s="518"/>
      <c r="F149" s="518"/>
      <c r="G149" s="518"/>
      <c r="H149" s="508"/>
      <c r="I149" s="507"/>
      <c r="J149" s="74" t="s">
        <v>242</v>
      </c>
      <c r="K149" s="75"/>
      <c r="L149" s="75"/>
      <c r="M149" s="95"/>
      <c r="N149" s="96"/>
      <c r="O149" s="96"/>
      <c r="P149" s="240" t="s">
        <v>19</v>
      </c>
      <c r="Q149" s="236"/>
    </row>
    <row r="150" spans="1:17" ht="57" customHeight="1">
      <c r="A150" s="521"/>
      <c r="B150" s="72">
        <v>2</v>
      </c>
      <c r="C150" s="280" t="s">
        <v>1032</v>
      </c>
      <c r="D150" s="194">
        <v>1</v>
      </c>
      <c r="E150" s="518"/>
      <c r="F150" s="518"/>
      <c r="G150" s="518"/>
      <c r="H150" s="508"/>
      <c r="I150" s="508"/>
      <c r="J150" s="74" t="s">
        <v>243</v>
      </c>
      <c r="K150" s="75"/>
      <c r="L150" s="75"/>
      <c r="M150" s="95"/>
      <c r="N150" s="97"/>
      <c r="O150" s="97"/>
      <c r="P150" s="240" t="s">
        <v>19</v>
      </c>
      <c r="Q150" s="236"/>
    </row>
    <row r="151" spans="1:17" ht="57.75" customHeight="1">
      <c r="A151" s="521"/>
      <c r="B151" s="72">
        <v>3</v>
      </c>
      <c r="C151" s="280" t="s">
        <v>683</v>
      </c>
      <c r="D151" s="194">
        <v>1</v>
      </c>
      <c r="E151" s="518"/>
      <c r="F151" s="518"/>
      <c r="G151" s="518"/>
      <c r="H151" s="508"/>
      <c r="I151" s="508"/>
      <c r="J151" s="74" t="s">
        <v>878</v>
      </c>
      <c r="K151" s="75"/>
      <c r="L151" s="75"/>
      <c r="M151" s="78"/>
      <c r="N151" s="78"/>
      <c r="O151" s="78"/>
      <c r="P151" s="240" t="s">
        <v>19</v>
      </c>
      <c r="Q151" s="236"/>
    </row>
    <row r="152" spans="1:17" ht="43.5" customHeight="1">
      <c r="A152" s="521"/>
      <c r="B152" s="72">
        <v>4</v>
      </c>
      <c r="C152" s="280" t="s">
        <v>1033</v>
      </c>
      <c r="D152" s="194">
        <v>1</v>
      </c>
      <c r="E152" s="518"/>
      <c r="F152" s="518"/>
      <c r="G152" s="518"/>
      <c r="H152" s="508"/>
      <c r="I152" s="508"/>
      <c r="J152" s="74" t="s">
        <v>244</v>
      </c>
      <c r="K152" s="74" t="s">
        <v>887</v>
      </c>
      <c r="L152" s="75"/>
      <c r="M152" s="95"/>
      <c r="N152" s="96"/>
      <c r="O152" s="96"/>
      <c r="P152" s="240" t="s">
        <v>19</v>
      </c>
      <c r="Q152" s="236"/>
    </row>
    <row r="153" spans="1:17" ht="42.2" customHeight="1">
      <c r="A153" s="521"/>
      <c r="B153" s="72">
        <v>5</v>
      </c>
      <c r="C153" s="280" t="s">
        <v>1034</v>
      </c>
      <c r="D153" s="194">
        <v>1</v>
      </c>
      <c r="E153" s="518"/>
      <c r="F153" s="518"/>
      <c r="G153" s="518"/>
      <c r="H153" s="508"/>
      <c r="I153" s="509"/>
      <c r="J153" s="74" t="s">
        <v>244</v>
      </c>
      <c r="K153" s="75"/>
      <c r="L153" s="75"/>
      <c r="M153" s="98"/>
      <c r="N153" s="98"/>
      <c r="O153" s="98"/>
      <c r="P153" s="240" t="s">
        <v>19</v>
      </c>
      <c r="Q153" s="236"/>
    </row>
    <row r="154" spans="1:17" ht="47.25" customHeight="1">
      <c r="A154" s="241">
        <v>25</v>
      </c>
      <c r="B154" s="118" t="s">
        <v>245</v>
      </c>
      <c r="C154" s="512" t="s">
        <v>763</v>
      </c>
      <c r="D154" s="513"/>
      <c r="E154" s="513"/>
      <c r="F154" s="513"/>
      <c r="G154" s="514"/>
      <c r="H154" s="46">
        <f>IF(COUNT(D155:D159)=0,"N/A",SUM(D155:D159)/(COUNT(D155:D159)*2))</f>
        <v>0.7</v>
      </c>
      <c r="I154" s="59" t="str">
        <f>IF(H154="N/A","غير قابل للتطبيق", IF(H154&gt;=80%,"مطبق بشكل كامل",IF(H154&gt;=50%,"مطبق بشكل جزئي","غير مطبق ")))</f>
        <v>مطبق بشكل جزئي</v>
      </c>
      <c r="J154" s="275"/>
      <c r="K154" s="276"/>
      <c r="L154" s="276"/>
      <c r="M154" s="276"/>
      <c r="N154" s="276"/>
      <c r="O154" s="276"/>
      <c r="P154" s="276"/>
      <c r="Q154" s="236"/>
    </row>
    <row r="155" spans="1:17" ht="59.25" customHeight="1">
      <c r="A155" s="525" t="s">
        <v>372</v>
      </c>
      <c r="B155" s="72">
        <v>1</v>
      </c>
      <c r="C155" s="280" t="s">
        <v>681</v>
      </c>
      <c r="D155" s="265">
        <v>1</v>
      </c>
      <c r="E155" s="519"/>
      <c r="F155" s="519"/>
      <c r="G155" s="519"/>
      <c r="H155" s="508"/>
      <c r="I155" s="507"/>
      <c r="J155" s="74" t="s">
        <v>415</v>
      </c>
      <c r="K155" s="75"/>
      <c r="L155" s="75"/>
      <c r="M155" s="95"/>
      <c r="N155" s="96"/>
      <c r="O155" s="96"/>
      <c r="P155" s="240" t="s">
        <v>19</v>
      </c>
      <c r="Q155" s="236"/>
    </row>
    <row r="156" spans="1:17" ht="77.25" customHeight="1">
      <c r="A156" s="521"/>
      <c r="B156" s="72">
        <v>2</v>
      </c>
      <c r="C156" s="281" t="s">
        <v>1035</v>
      </c>
      <c r="D156" s="265">
        <v>0</v>
      </c>
      <c r="E156" s="519"/>
      <c r="F156" s="519"/>
      <c r="G156" s="519"/>
      <c r="H156" s="508"/>
      <c r="I156" s="508"/>
      <c r="J156" s="74" t="s">
        <v>246</v>
      </c>
      <c r="K156" s="74" t="s">
        <v>247</v>
      </c>
      <c r="L156" s="75"/>
      <c r="M156" s="95"/>
      <c r="N156" s="96"/>
      <c r="O156" s="96"/>
      <c r="P156" s="240" t="s">
        <v>19</v>
      </c>
      <c r="Q156" s="236"/>
    </row>
    <row r="157" spans="1:17" ht="55.5" customHeight="1">
      <c r="A157" s="521"/>
      <c r="B157" s="72">
        <v>3</v>
      </c>
      <c r="C157" s="280" t="s">
        <v>1036</v>
      </c>
      <c r="D157" s="265">
        <v>2</v>
      </c>
      <c r="E157" s="519"/>
      <c r="F157" s="519"/>
      <c r="G157" s="519"/>
      <c r="H157" s="508"/>
      <c r="I157" s="508"/>
      <c r="J157" s="74" t="s">
        <v>248</v>
      </c>
      <c r="K157" s="74" t="s">
        <v>25</v>
      </c>
      <c r="L157" s="75"/>
      <c r="M157" s="95"/>
      <c r="N157" s="96"/>
      <c r="O157" s="96"/>
      <c r="P157" s="240" t="s">
        <v>19</v>
      </c>
      <c r="Q157" s="236"/>
    </row>
    <row r="158" spans="1:17" ht="55.5" customHeight="1">
      <c r="A158" s="521"/>
      <c r="B158" s="72">
        <v>4</v>
      </c>
      <c r="C158" s="280" t="s">
        <v>879</v>
      </c>
      <c r="D158" s="265">
        <v>2</v>
      </c>
      <c r="E158" s="519"/>
      <c r="F158" s="519"/>
      <c r="G158" s="519"/>
      <c r="H158" s="508"/>
      <c r="I158" s="508"/>
      <c r="J158" s="74" t="s">
        <v>249</v>
      </c>
      <c r="K158" s="75"/>
      <c r="L158" s="74" t="s">
        <v>18</v>
      </c>
      <c r="M158" s="95"/>
      <c r="N158" s="96"/>
      <c r="O158" s="96"/>
      <c r="P158" s="240" t="s">
        <v>19</v>
      </c>
      <c r="Q158" s="236"/>
    </row>
    <row r="159" spans="1:17" ht="45.2" customHeight="1">
      <c r="A159" s="529"/>
      <c r="B159" s="72">
        <v>5</v>
      </c>
      <c r="C159" s="280" t="s">
        <v>682</v>
      </c>
      <c r="D159" s="265">
        <v>2</v>
      </c>
      <c r="E159" s="519"/>
      <c r="F159" s="519"/>
      <c r="G159" s="519"/>
      <c r="H159" s="508"/>
      <c r="I159" s="509"/>
      <c r="J159" s="74" t="s">
        <v>248</v>
      </c>
      <c r="K159" s="75"/>
      <c r="L159" s="75"/>
      <c r="M159" s="95"/>
      <c r="N159" s="78"/>
      <c r="O159" s="96"/>
      <c r="P159" s="240" t="s">
        <v>19</v>
      </c>
      <c r="Q159" s="236"/>
    </row>
    <row r="160" spans="1:17" ht="64.5" customHeight="1">
      <c r="A160" s="241">
        <v>26</v>
      </c>
      <c r="B160" s="118" t="s">
        <v>250</v>
      </c>
      <c r="C160" s="512" t="s">
        <v>888</v>
      </c>
      <c r="D160" s="513"/>
      <c r="E160" s="513"/>
      <c r="F160" s="513"/>
      <c r="G160" s="514"/>
      <c r="H160" s="46">
        <f>IF(COUNT(D161:D164)=0,"N/A",SUM(D161:D164)/(COUNT(D161:D164)*2))</f>
        <v>0.75</v>
      </c>
      <c r="I160" s="59" t="str">
        <f>IF(H160="N/A","غير قابل للتطبيق", IF(H160&gt;=80%,"مطبق بشكل كامل",IF(H160&gt;=50%,"مطبق بشكل جزئي","غير مطبق ")))</f>
        <v>مطبق بشكل جزئي</v>
      </c>
      <c r="J160" s="275"/>
      <c r="K160" s="276"/>
      <c r="L160" s="276"/>
      <c r="M160" s="276"/>
      <c r="N160" s="276"/>
      <c r="O160" s="276"/>
      <c r="P160" s="276"/>
      <c r="Q160" s="236"/>
    </row>
    <row r="161" spans="1:17" ht="44.25" customHeight="1">
      <c r="A161" s="525" t="s">
        <v>372</v>
      </c>
      <c r="B161" s="72">
        <v>1</v>
      </c>
      <c r="C161" s="280" t="s">
        <v>889</v>
      </c>
      <c r="D161" s="266">
        <v>2</v>
      </c>
      <c r="E161" s="530"/>
      <c r="F161" s="530"/>
      <c r="G161" s="530"/>
      <c r="H161" s="533"/>
      <c r="I161" s="532"/>
      <c r="J161" s="86"/>
      <c r="K161" s="87" t="s">
        <v>356</v>
      </c>
      <c r="L161" s="87" t="s">
        <v>416</v>
      </c>
      <c r="M161" s="95"/>
      <c r="N161" s="96"/>
      <c r="O161" s="96"/>
      <c r="P161" s="240" t="s">
        <v>19</v>
      </c>
      <c r="Q161" s="236"/>
    </row>
    <row r="162" spans="1:17" ht="54.75" customHeight="1">
      <c r="A162" s="521"/>
      <c r="B162" s="72">
        <v>2</v>
      </c>
      <c r="C162" s="280" t="s">
        <v>890</v>
      </c>
      <c r="D162" s="266">
        <v>2</v>
      </c>
      <c r="E162" s="530"/>
      <c r="F162" s="530"/>
      <c r="G162" s="530"/>
      <c r="H162" s="533"/>
      <c r="I162" s="533"/>
      <c r="J162" s="86"/>
      <c r="K162" s="86"/>
      <c r="L162" s="87" t="s">
        <v>417</v>
      </c>
      <c r="M162" s="95"/>
      <c r="N162" s="96"/>
      <c r="O162" s="96"/>
      <c r="P162" s="240" t="s">
        <v>19</v>
      </c>
      <c r="Q162" s="236"/>
    </row>
    <row r="163" spans="1:17" ht="49.5" customHeight="1">
      <c r="A163" s="521"/>
      <c r="B163" s="72">
        <v>3</v>
      </c>
      <c r="C163" s="280" t="s">
        <v>1037</v>
      </c>
      <c r="D163" s="266">
        <v>0</v>
      </c>
      <c r="E163" s="530"/>
      <c r="F163" s="530"/>
      <c r="G163" s="530"/>
      <c r="H163" s="533"/>
      <c r="I163" s="533"/>
      <c r="J163" s="86"/>
      <c r="K163" s="86"/>
      <c r="L163" s="87" t="s">
        <v>899</v>
      </c>
      <c r="M163" s="95"/>
      <c r="N163" s="96"/>
      <c r="O163" s="96"/>
      <c r="P163" s="240" t="s">
        <v>19</v>
      </c>
      <c r="Q163" s="236"/>
    </row>
    <row r="164" spans="1:17" ht="42.2" customHeight="1">
      <c r="A164" s="521"/>
      <c r="B164" s="72">
        <v>4</v>
      </c>
      <c r="C164" s="280" t="s">
        <v>684</v>
      </c>
      <c r="D164" s="266">
        <v>2</v>
      </c>
      <c r="E164" s="530"/>
      <c r="F164" s="530"/>
      <c r="G164" s="530"/>
      <c r="H164" s="533"/>
      <c r="I164" s="534"/>
      <c r="J164" s="86"/>
      <c r="K164" s="188" t="s">
        <v>356</v>
      </c>
      <c r="L164" s="88" t="s">
        <v>18</v>
      </c>
      <c r="M164" s="78"/>
      <c r="N164" s="78"/>
      <c r="O164" s="78"/>
      <c r="P164" s="240" t="s">
        <v>19</v>
      </c>
      <c r="Q164" s="236"/>
    </row>
    <row r="165" spans="1:17" ht="49.5" customHeight="1">
      <c r="A165" s="241">
        <v>27</v>
      </c>
      <c r="B165" s="118" t="s">
        <v>251</v>
      </c>
      <c r="C165" s="512" t="s">
        <v>764</v>
      </c>
      <c r="D165" s="513"/>
      <c r="E165" s="513"/>
      <c r="F165" s="513"/>
      <c r="G165" s="514"/>
      <c r="H165" s="46">
        <f>IF(COUNT(D166:D170)=0,"N/A",SUM(D166:D170)/(COUNT(D166:D170)*2))</f>
        <v>1</v>
      </c>
      <c r="I165" s="59" t="str">
        <f>IF(H165="N/A","غير قابل للتطبيق", IF(H165&gt;=80%,"مطبق بشكل كامل",IF(H165&gt;=50%,"مطبق بشكل جزئي","غير مطبق ")))</f>
        <v>مطبق بشكل كامل</v>
      </c>
      <c r="J165" s="275"/>
      <c r="K165" s="276"/>
      <c r="L165" s="276"/>
      <c r="M165" s="276"/>
      <c r="N165" s="276"/>
      <c r="O165" s="276"/>
      <c r="P165" s="276"/>
      <c r="Q165" s="236"/>
    </row>
    <row r="166" spans="1:17" ht="61.5" customHeight="1">
      <c r="A166" s="525" t="s">
        <v>372</v>
      </c>
      <c r="B166" s="72">
        <v>1</v>
      </c>
      <c r="C166" s="280" t="s">
        <v>1038</v>
      </c>
      <c r="D166" s="265">
        <v>2</v>
      </c>
      <c r="E166" s="519"/>
      <c r="F166" s="519"/>
      <c r="G166" s="519"/>
      <c r="H166" s="535"/>
      <c r="I166" s="532"/>
      <c r="J166" s="89" t="s">
        <v>62</v>
      </c>
      <c r="K166" s="90"/>
      <c r="L166" s="90"/>
      <c r="M166" s="95"/>
      <c r="N166" s="96"/>
      <c r="O166" s="96"/>
      <c r="P166" s="240" t="s">
        <v>19</v>
      </c>
      <c r="Q166" s="236"/>
    </row>
    <row r="167" spans="1:17" ht="49.5" customHeight="1">
      <c r="A167" s="521"/>
      <c r="B167" s="72">
        <v>2</v>
      </c>
      <c r="C167" s="280" t="s">
        <v>1039</v>
      </c>
      <c r="D167" s="265">
        <v>2</v>
      </c>
      <c r="E167" s="519"/>
      <c r="F167" s="519"/>
      <c r="G167" s="519"/>
      <c r="H167" s="535"/>
      <c r="I167" s="533"/>
      <c r="J167" s="90"/>
      <c r="K167" s="89" t="s">
        <v>9</v>
      </c>
      <c r="L167" s="90"/>
      <c r="M167" s="95"/>
      <c r="N167" s="96"/>
      <c r="O167" s="96"/>
      <c r="P167" s="240" t="s">
        <v>19</v>
      </c>
      <c r="Q167" s="236"/>
    </row>
    <row r="168" spans="1:17" ht="51.75" customHeight="1">
      <c r="A168" s="521"/>
      <c r="B168" s="72">
        <v>3</v>
      </c>
      <c r="C168" s="280" t="s">
        <v>1040</v>
      </c>
      <c r="D168" s="265">
        <v>2</v>
      </c>
      <c r="E168" s="519"/>
      <c r="F168" s="519"/>
      <c r="G168" s="519"/>
      <c r="H168" s="535"/>
      <c r="I168" s="533"/>
      <c r="J168" s="89" t="s">
        <v>8</v>
      </c>
      <c r="K168" s="89" t="s">
        <v>356</v>
      </c>
      <c r="L168" s="90"/>
      <c r="M168" s="95"/>
      <c r="N168" s="96"/>
      <c r="O168" s="96"/>
      <c r="P168" s="240" t="s">
        <v>19</v>
      </c>
      <c r="Q168" s="236"/>
    </row>
    <row r="169" spans="1:17" ht="57" customHeight="1">
      <c r="A169" s="521"/>
      <c r="B169" s="72">
        <v>4</v>
      </c>
      <c r="C169" s="280" t="s">
        <v>1041</v>
      </c>
      <c r="D169" s="265">
        <v>2</v>
      </c>
      <c r="E169" s="683"/>
      <c r="F169" s="684"/>
      <c r="G169" s="685"/>
      <c r="H169" s="535"/>
      <c r="I169" s="533"/>
      <c r="J169" s="89" t="s">
        <v>891</v>
      </c>
      <c r="K169" s="90"/>
      <c r="L169" s="90"/>
      <c r="M169" s="95"/>
      <c r="N169" s="96"/>
      <c r="O169" s="96"/>
      <c r="P169" s="240" t="s">
        <v>19</v>
      </c>
      <c r="Q169" s="236"/>
    </row>
    <row r="170" spans="1:17" ht="47.25" customHeight="1">
      <c r="A170" s="521"/>
      <c r="B170" s="72">
        <v>5</v>
      </c>
      <c r="C170" s="280" t="s">
        <v>1042</v>
      </c>
      <c r="D170" s="265">
        <v>2</v>
      </c>
      <c r="E170" s="519"/>
      <c r="F170" s="519"/>
      <c r="G170" s="519"/>
      <c r="H170" s="535"/>
      <c r="I170" s="534"/>
      <c r="J170" s="90"/>
      <c r="K170" s="89" t="s">
        <v>892</v>
      </c>
      <c r="L170" s="89" t="s">
        <v>357</v>
      </c>
      <c r="M170" s="98"/>
      <c r="N170" s="98"/>
      <c r="O170" s="98"/>
      <c r="P170" s="240" t="s">
        <v>19</v>
      </c>
      <c r="Q170" s="236"/>
    </row>
    <row r="171" spans="1:17" ht="48" customHeight="1">
      <c r="A171" s="241">
        <v>28</v>
      </c>
      <c r="B171" s="118" t="s">
        <v>252</v>
      </c>
      <c r="C171" s="512" t="s">
        <v>893</v>
      </c>
      <c r="D171" s="513"/>
      <c r="E171" s="513"/>
      <c r="F171" s="513"/>
      <c r="G171" s="514"/>
      <c r="H171" s="46">
        <f>IF(COUNT(D172:D175)=0,"N/A",SUM(D172:D175)/(COUNT(D172:D175)*2))</f>
        <v>1</v>
      </c>
      <c r="I171" s="59" t="str">
        <f>IF(H171="N/A","غير قابل للتطبيق", IF(H171&gt;=80%,"مطبق بشكل كامل",IF(H171&gt;=50%,"مطبق بشكل جزئي","غير مطبق ")))</f>
        <v>مطبق بشكل كامل</v>
      </c>
      <c r="J171" s="275"/>
      <c r="K171" s="276"/>
      <c r="L171" s="276"/>
      <c r="M171" s="276"/>
      <c r="N171" s="276"/>
      <c r="O171" s="276"/>
      <c r="P171" s="276"/>
      <c r="Q171" s="236"/>
    </row>
    <row r="172" spans="1:17" ht="36.75" customHeight="1">
      <c r="A172" s="525" t="s">
        <v>372</v>
      </c>
      <c r="B172" s="72">
        <v>1</v>
      </c>
      <c r="C172" s="281" t="s">
        <v>1043</v>
      </c>
      <c r="D172" s="266">
        <v>2</v>
      </c>
      <c r="E172" s="530"/>
      <c r="F172" s="530"/>
      <c r="G172" s="530"/>
      <c r="H172" s="532"/>
      <c r="I172" s="536"/>
      <c r="J172" s="87" t="s">
        <v>189</v>
      </c>
      <c r="K172" s="86"/>
      <c r="L172" s="86"/>
      <c r="M172" s="95"/>
      <c r="N172" s="96"/>
      <c r="O172" s="96"/>
      <c r="P172" s="240" t="s">
        <v>19</v>
      </c>
      <c r="Q172" s="236"/>
    </row>
    <row r="173" spans="1:17" ht="49.5" customHeight="1">
      <c r="A173" s="521"/>
      <c r="B173" s="72">
        <v>2</v>
      </c>
      <c r="C173" s="281" t="s">
        <v>452</v>
      </c>
      <c r="D173" s="266">
        <v>2</v>
      </c>
      <c r="E173" s="530"/>
      <c r="F173" s="530"/>
      <c r="G173" s="530"/>
      <c r="H173" s="533"/>
      <c r="I173" s="537"/>
      <c r="J173" s="87" t="s">
        <v>358</v>
      </c>
      <c r="K173" s="86"/>
      <c r="L173" s="86"/>
      <c r="M173" s="95"/>
      <c r="N173" s="96"/>
      <c r="O173" s="96"/>
      <c r="P173" s="240" t="s">
        <v>19</v>
      </c>
      <c r="Q173" s="236"/>
    </row>
    <row r="174" spans="1:17" ht="41.25" customHeight="1">
      <c r="A174" s="521"/>
      <c r="B174" s="72">
        <v>3</v>
      </c>
      <c r="C174" s="281" t="s">
        <v>894</v>
      </c>
      <c r="D174" s="266">
        <v>2</v>
      </c>
      <c r="E174" s="530"/>
      <c r="F174" s="530"/>
      <c r="G174" s="530"/>
      <c r="H174" s="533"/>
      <c r="I174" s="537"/>
      <c r="J174" s="87" t="s">
        <v>34</v>
      </c>
      <c r="K174" s="87" t="s">
        <v>359</v>
      </c>
      <c r="L174" s="86"/>
      <c r="M174" s="78"/>
      <c r="N174" s="78"/>
      <c r="O174" s="78"/>
      <c r="P174" s="240" t="s">
        <v>19</v>
      </c>
      <c r="Q174" s="236"/>
    </row>
    <row r="175" spans="1:17" ht="49.5" customHeight="1">
      <c r="A175" s="521"/>
      <c r="B175" s="72">
        <v>4</v>
      </c>
      <c r="C175" s="281" t="s">
        <v>1044</v>
      </c>
      <c r="D175" s="266">
        <v>2</v>
      </c>
      <c r="E175" s="530"/>
      <c r="F175" s="530"/>
      <c r="G175" s="530"/>
      <c r="H175" s="534"/>
      <c r="I175" s="538"/>
      <c r="J175" s="87" t="s">
        <v>895</v>
      </c>
      <c r="K175" s="86"/>
      <c r="L175" s="86"/>
      <c r="M175" s="95"/>
      <c r="N175" s="96"/>
      <c r="O175" s="96"/>
      <c r="P175" s="240" t="s">
        <v>19</v>
      </c>
      <c r="Q175" s="236"/>
    </row>
    <row r="176" spans="1:17" ht="38.25" customHeight="1">
      <c r="A176" s="241">
        <v>29</v>
      </c>
      <c r="B176" s="118" t="s">
        <v>253</v>
      </c>
      <c r="C176" s="512" t="s">
        <v>765</v>
      </c>
      <c r="D176" s="513"/>
      <c r="E176" s="513"/>
      <c r="F176" s="513"/>
      <c r="G176" s="514"/>
      <c r="H176" s="46">
        <f>IF(COUNT(D177:D181)=0,"N/A",SUM(D177:D181)/(COUNT(D177:D181)*2))</f>
        <v>1</v>
      </c>
      <c r="I176" s="59" t="str">
        <f>IF(H176="N/A","غير قابل للتطبيق", IF(H176&gt;=80%,"مطبق بشكل كامل",IF(H176&gt;=50%,"مطبق بشكل جزئي","غير مطبق ")))</f>
        <v>مطبق بشكل كامل</v>
      </c>
      <c r="J176" s="275"/>
      <c r="K176" s="276"/>
      <c r="L176" s="276"/>
      <c r="M176" s="276"/>
      <c r="N176" s="276"/>
      <c r="O176" s="276"/>
      <c r="P176" s="276"/>
      <c r="Q176" s="236"/>
    </row>
    <row r="177" spans="1:17" ht="48.95" customHeight="1">
      <c r="A177" s="525" t="s">
        <v>372</v>
      </c>
      <c r="B177" s="72">
        <v>1</v>
      </c>
      <c r="C177" s="280" t="s">
        <v>1045</v>
      </c>
      <c r="D177" s="265">
        <v>2</v>
      </c>
      <c r="E177" s="519"/>
      <c r="F177" s="519"/>
      <c r="G177" s="519"/>
      <c r="H177" s="605"/>
      <c r="I177" s="602"/>
      <c r="J177" s="87" t="s">
        <v>10</v>
      </c>
      <c r="K177" s="86"/>
      <c r="L177" s="86"/>
      <c r="M177" s="98"/>
      <c r="N177" s="98"/>
      <c r="O177" s="98"/>
      <c r="P177" s="240" t="s">
        <v>19</v>
      </c>
      <c r="Q177" s="236"/>
    </row>
    <row r="178" spans="1:17" ht="72" customHeight="1">
      <c r="A178" s="521"/>
      <c r="B178" s="72">
        <v>2</v>
      </c>
      <c r="C178" s="280" t="s">
        <v>1046</v>
      </c>
      <c r="D178" s="265" t="s">
        <v>370</v>
      </c>
      <c r="E178" s="519"/>
      <c r="F178" s="519"/>
      <c r="G178" s="519"/>
      <c r="H178" s="606"/>
      <c r="I178" s="603"/>
      <c r="J178" s="86"/>
      <c r="K178" s="87" t="s">
        <v>25</v>
      </c>
      <c r="L178" s="86"/>
      <c r="M178" s="95"/>
      <c r="N178" s="96"/>
      <c r="O178" s="96"/>
      <c r="P178" s="240" t="s">
        <v>19</v>
      </c>
      <c r="Q178" s="236"/>
    </row>
    <row r="179" spans="1:17" ht="44.25" customHeight="1">
      <c r="A179" s="521"/>
      <c r="B179" s="72">
        <v>3</v>
      </c>
      <c r="C179" s="280" t="s">
        <v>685</v>
      </c>
      <c r="D179" s="265" t="s">
        <v>370</v>
      </c>
      <c r="E179" s="519"/>
      <c r="F179" s="519"/>
      <c r="G179" s="519"/>
      <c r="H179" s="606"/>
      <c r="I179" s="603"/>
      <c r="J179" s="87" t="s">
        <v>418</v>
      </c>
      <c r="K179" s="86"/>
      <c r="L179" s="86"/>
      <c r="M179" s="95"/>
      <c r="N179" s="96"/>
      <c r="O179" s="96"/>
      <c r="P179" s="240" t="s">
        <v>19</v>
      </c>
      <c r="Q179" s="236"/>
    </row>
    <row r="180" spans="1:17" ht="51.75" customHeight="1">
      <c r="A180" s="521"/>
      <c r="B180" s="72">
        <v>4</v>
      </c>
      <c r="C180" s="280" t="s">
        <v>1047</v>
      </c>
      <c r="D180" s="265" t="s">
        <v>370</v>
      </c>
      <c r="E180" s="519"/>
      <c r="F180" s="519"/>
      <c r="G180" s="519"/>
      <c r="H180" s="606"/>
      <c r="I180" s="603"/>
      <c r="J180" s="86"/>
      <c r="K180" s="86"/>
      <c r="L180" s="87" t="s">
        <v>360</v>
      </c>
      <c r="M180" s="95"/>
      <c r="N180" s="96"/>
      <c r="O180" s="96"/>
      <c r="P180" s="240" t="s">
        <v>19</v>
      </c>
      <c r="Q180" s="236"/>
    </row>
    <row r="181" spans="1:17" ht="44.25" customHeight="1">
      <c r="A181" s="529"/>
      <c r="B181" s="72">
        <v>5</v>
      </c>
      <c r="C181" s="280" t="s">
        <v>1048</v>
      </c>
      <c r="D181" s="265" t="s">
        <v>370</v>
      </c>
      <c r="E181" s="519"/>
      <c r="F181" s="519"/>
      <c r="G181" s="519"/>
      <c r="H181" s="607"/>
      <c r="I181" s="604"/>
      <c r="J181" s="87" t="s">
        <v>858</v>
      </c>
      <c r="K181" s="86"/>
      <c r="L181" s="87" t="s">
        <v>361</v>
      </c>
      <c r="M181" s="95"/>
      <c r="N181" s="96"/>
      <c r="O181" s="96"/>
      <c r="P181" s="240" t="s">
        <v>19</v>
      </c>
      <c r="Q181" s="236"/>
    </row>
    <row r="182" spans="1:17" ht="45.75" customHeight="1">
      <c r="A182" s="241">
        <v>30</v>
      </c>
      <c r="B182" s="118" t="s">
        <v>255</v>
      </c>
      <c r="C182" s="512" t="s">
        <v>766</v>
      </c>
      <c r="D182" s="513"/>
      <c r="E182" s="513"/>
      <c r="F182" s="513"/>
      <c r="G182" s="514"/>
      <c r="H182" s="46">
        <f>IF(COUNT(D183:D186)=0,"N/A",SUM(D183:D186)/(COUNT(D183:D186)*2))</f>
        <v>0.5</v>
      </c>
      <c r="I182" s="59" t="str">
        <f>IF(H182="N/A","غير قابل للتطبيق", IF(H182&gt;=80%,"مطبق بشكل كامل",IF(H182&gt;=50%,"مطبق بشكل جزئي","غير مطبق ")))</f>
        <v>مطبق بشكل جزئي</v>
      </c>
      <c r="J182" s="275"/>
      <c r="K182" s="276"/>
      <c r="L182" s="276"/>
      <c r="M182" s="276"/>
      <c r="N182" s="276"/>
      <c r="O182" s="276"/>
      <c r="P182" s="276"/>
      <c r="Q182" s="237"/>
    </row>
    <row r="183" spans="1:17" ht="60.75" customHeight="1">
      <c r="A183" s="525" t="s">
        <v>372</v>
      </c>
      <c r="B183" s="72">
        <v>1</v>
      </c>
      <c r="C183" s="280" t="s">
        <v>1049</v>
      </c>
      <c r="D183" s="266">
        <v>1</v>
      </c>
      <c r="E183" s="530"/>
      <c r="F183" s="530"/>
      <c r="G183" s="530"/>
      <c r="H183" s="605"/>
      <c r="I183" s="602"/>
      <c r="J183" s="92" t="s">
        <v>419</v>
      </c>
      <c r="K183" s="99"/>
      <c r="L183" s="99"/>
      <c r="M183" s="95"/>
      <c r="N183" s="96"/>
      <c r="O183" s="96"/>
      <c r="P183" s="240" t="s">
        <v>19</v>
      </c>
      <c r="Q183" s="236"/>
    </row>
    <row r="184" spans="1:17" ht="69.75" customHeight="1">
      <c r="A184" s="521"/>
      <c r="B184" s="72">
        <v>2</v>
      </c>
      <c r="C184" s="280" t="s">
        <v>896</v>
      </c>
      <c r="D184" s="266">
        <v>1</v>
      </c>
      <c r="E184" s="530"/>
      <c r="F184" s="530"/>
      <c r="G184" s="530"/>
      <c r="H184" s="606"/>
      <c r="I184" s="603"/>
      <c r="J184" s="189" t="s">
        <v>420</v>
      </c>
      <c r="K184" s="89" t="s">
        <v>421</v>
      </c>
      <c r="L184" s="99"/>
      <c r="M184" s="98"/>
      <c r="N184" s="98"/>
      <c r="O184" s="98"/>
      <c r="P184" s="240" t="s">
        <v>19</v>
      </c>
      <c r="Q184" s="236"/>
    </row>
    <row r="185" spans="1:17" ht="52.5" customHeight="1">
      <c r="A185" s="521"/>
      <c r="B185" s="72">
        <v>3</v>
      </c>
      <c r="C185" s="280" t="s">
        <v>1050</v>
      </c>
      <c r="D185" s="266">
        <v>1</v>
      </c>
      <c r="E185" s="530"/>
      <c r="F185" s="530"/>
      <c r="G185" s="530"/>
      <c r="H185" s="606"/>
      <c r="I185" s="603"/>
      <c r="J185" s="92" t="s">
        <v>258</v>
      </c>
      <c r="K185" s="90"/>
      <c r="L185" s="99"/>
      <c r="M185" s="95"/>
      <c r="N185" s="96"/>
      <c r="O185" s="96"/>
      <c r="P185" s="240" t="s">
        <v>19</v>
      </c>
      <c r="Q185" s="236"/>
    </row>
    <row r="186" spans="1:17" ht="50.25" customHeight="1">
      <c r="A186" s="521"/>
      <c r="B186" s="72">
        <v>4</v>
      </c>
      <c r="C186" s="280" t="s">
        <v>1051</v>
      </c>
      <c r="D186" s="266">
        <v>1</v>
      </c>
      <c r="E186" s="530"/>
      <c r="F186" s="530"/>
      <c r="G186" s="530"/>
      <c r="H186" s="607"/>
      <c r="I186" s="604"/>
      <c r="J186" s="92" t="s">
        <v>362</v>
      </c>
      <c r="K186" s="90"/>
      <c r="L186" s="92" t="s">
        <v>361</v>
      </c>
      <c r="M186" s="95"/>
      <c r="N186" s="96"/>
      <c r="O186" s="96"/>
      <c r="P186" s="240" t="s">
        <v>19</v>
      </c>
      <c r="Q186" s="236"/>
    </row>
    <row r="187" spans="1:17" ht="48" customHeight="1">
      <c r="A187" s="241">
        <v>31</v>
      </c>
      <c r="B187" s="118" t="s">
        <v>256</v>
      </c>
      <c r="C187" s="512" t="s">
        <v>897</v>
      </c>
      <c r="D187" s="513"/>
      <c r="E187" s="513"/>
      <c r="F187" s="513"/>
      <c r="G187" s="514"/>
      <c r="H187" s="46">
        <f>IF(COUNT(D188:D191)=0,"N/A",SUM(D188:D191)/(COUNT(D188:D191)*2))</f>
        <v>0.75</v>
      </c>
      <c r="I187" s="59" t="str">
        <f>IF(H187="N/A","غير قابل للتطبيق", IF(H187&gt;=80%,"مطبق بشكل كامل",IF(H187&gt;=50%,"مطبق بشكل جزئي","غير مطبق ")))</f>
        <v>مطبق بشكل جزئي</v>
      </c>
      <c r="J187" s="275"/>
      <c r="K187" s="276"/>
      <c r="L187" s="276"/>
      <c r="M187" s="276"/>
      <c r="N187" s="276"/>
      <c r="O187" s="276"/>
      <c r="P187" s="276"/>
      <c r="Q187" s="237"/>
    </row>
    <row r="188" spans="1:17" ht="55.5" customHeight="1">
      <c r="A188" s="525" t="s">
        <v>372</v>
      </c>
      <c r="B188" s="72">
        <v>1</v>
      </c>
      <c r="C188" s="281" t="s">
        <v>686</v>
      </c>
      <c r="D188" s="194">
        <v>2</v>
      </c>
      <c r="E188" s="518"/>
      <c r="F188" s="518"/>
      <c r="G188" s="518"/>
      <c r="H188" s="605"/>
      <c r="I188" s="602"/>
      <c r="J188" s="74" t="s">
        <v>62</v>
      </c>
      <c r="K188" s="75"/>
      <c r="L188" s="75"/>
      <c r="M188" s="95"/>
      <c r="N188" s="96"/>
      <c r="O188" s="96"/>
      <c r="P188" s="240" t="s">
        <v>19</v>
      </c>
      <c r="Q188" s="236"/>
    </row>
    <row r="189" spans="1:17" ht="80.25" customHeight="1">
      <c r="A189" s="521"/>
      <c r="B189" s="72">
        <v>2</v>
      </c>
      <c r="C189" s="280" t="s">
        <v>1052</v>
      </c>
      <c r="D189" s="194">
        <v>0</v>
      </c>
      <c r="E189" s="518"/>
      <c r="F189" s="518"/>
      <c r="G189" s="518"/>
      <c r="H189" s="606"/>
      <c r="I189" s="603"/>
      <c r="J189" s="74" t="s">
        <v>257</v>
      </c>
      <c r="K189" s="75"/>
      <c r="L189" s="75"/>
      <c r="M189" s="95"/>
      <c r="N189" s="96"/>
      <c r="O189" s="96"/>
      <c r="P189" s="240" t="s">
        <v>19</v>
      </c>
      <c r="Q189" s="236"/>
    </row>
    <row r="190" spans="1:17" ht="74.25" customHeight="1">
      <c r="A190" s="521"/>
      <c r="B190" s="72">
        <v>3</v>
      </c>
      <c r="C190" s="280" t="s">
        <v>898</v>
      </c>
      <c r="D190" s="194">
        <v>2</v>
      </c>
      <c r="E190" s="518"/>
      <c r="F190" s="518"/>
      <c r="G190" s="518"/>
      <c r="H190" s="606"/>
      <c r="I190" s="603"/>
      <c r="J190" s="74" t="s">
        <v>258</v>
      </c>
      <c r="K190" s="75"/>
      <c r="L190" s="75"/>
      <c r="M190" s="98"/>
      <c r="N190" s="98"/>
      <c r="O190" s="98"/>
      <c r="P190" s="240" t="s">
        <v>19</v>
      </c>
      <c r="Q190" s="236"/>
    </row>
    <row r="191" spans="1:17" ht="61.5" customHeight="1">
      <c r="A191" s="521"/>
      <c r="B191" s="72">
        <v>4</v>
      </c>
      <c r="C191" s="280" t="s">
        <v>687</v>
      </c>
      <c r="D191" s="194">
        <v>2</v>
      </c>
      <c r="E191" s="518"/>
      <c r="F191" s="518"/>
      <c r="G191" s="518"/>
      <c r="H191" s="607"/>
      <c r="I191" s="604"/>
      <c r="J191" s="74" t="s">
        <v>259</v>
      </c>
      <c r="K191" s="74" t="s">
        <v>254</v>
      </c>
      <c r="L191" s="74" t="s">
        <v>97</v>
      </c>
      <c r="M191" s="95"/>
      <c r="N191" s="96"/>
      <c r="O191" s="96"/>
      <c r="P191" s="240" t="s">
        <v>19</v>
      </c>
      <c r="Q191" s="236"/>
    </row>
    <row r="192" spans="1:17" ht="54.75" customHeight="1">
      <c r="A192" s="241">
        <v>32</v>
      </c>
      <c r="B192" s="118" t="s">
        <v>260</v>
      </c>
      <c r="C192" s="512" t="s">
        <v>767</v>
      </c>
      <c r="D192" s="513"/>
      <c r="E192" s="513"/>
      <c r="F192" s="513"/>
      <c r="G192" s="514"/>
      <c r="H192" s="46">
        <f>IF(COUNT(D193:D196)=0,"N/A",SUM(D193:D196)/(COUNT(D193:D196)*2))</f>
        <v>0.5</v>
      </c>
      <c r="I192" s="59" t="str">
        <f>IF(H192="N/A","غير قابل للتطبيق", IF(H192&gt;=80%,"مطبق بشكل كامل",IF(H192&gt;=50%,"مطبق بشكل جزئي","غير مطبق ")))</f>
        <v>مطبق بشكل جزئي</v>
      </c>
      <c r="J192" s="275"/>
      <c r="K192" s="276"/>
      <c r="L192" s="276"/>
      <c r="M192" s="276"/>
      <c r="N192" s="276"/>
      <c r="O192" s="276"/>
      <c r="P192" s="276"/>
      <c r="Q192" s="238"/>
    </row>
    <row r="193" spans="1:17" ht="52.7" customHeight="1">
      <c r="A193" s="522" t="s">
        <v>372</v>
      </c>
      <c r="B193" s="72">
        <v>1</v>
      </c>
      <c r="C193" s="280" t="s">
        <v>670</v>
      </c>
      <c r="D193" s="265" t="s">
        <v>370</v>
      </c>
      <c r="E193" s="519"/>
      <c r="F193" s="519"/>
      <c r="G193" s="519"/>
      <c r="H193" s="593"/>
      <c r="I193" s="593"/>
      <c r="J193" s="74" t="s">
        <v>122</v>
      </c>
      <c r="K193" s="75"/>
      <c r="L193" s="75"/>
      <c r="M193" s="78"/>
      <c r="N193" s="91"/>
      <c r="O193" s="91"/>
      <c r="P193" s="240" t="s">
        <v>19</v>
      </c>
      <c r="Q193" s="236"/>
    </row>
    <row r="194" spans="1:17" ht="48.75" customHeight="1">
      <c r="A194" s="522"/>
      <c r="B194" s="72">
        <v>2</v>
      </c>
      <c r="C194" s="280" t="s">
        <v>453</v>
      </c>
      <c r="D194" s="265">
        <v>0</v>
      </c>
      <c r="E194" s="519"/>
      <c r="F194" s="519"/>
      <c r="G194" s="519"/>
      <c r="H194" s="594"/>
      <c r="I194" s="594"/>
      <c r="J194" s="75"/>
      <c r="K194" s="74" t="s">
        <v>261</v>
      </c>
      <c r="L194" s="75"/>
      <c r="M194" s="77"/>
      <c r="N194" s="91"/>
      <c r="O194" s="91"/>
      <c r="P194" s="240" t="s">
        <v>19</v>
      </c>
      <c r="Q194" s="236"/>
    </row>
    <row r="195" spans="1:17" ht="63.75" customHeight="1">
      <c r="A195" s="522"/>
      <c r="B195" s="72">
        <v>3</v>
      </c>
      <c r="C195" s="280" t="s">
        <v>454</v>
      </c>
      <c r="D195" s="265">
        <v>2</v>
      </c>
      <c r="E195" s="519"/>
      <c r="F195" s="519"/>
      <c r="G195" s="519"/>
      <c r="H195" s="594"/>
      <c r="I195" s="594"/>
      <c r="J195" s="74" t="s">
        <v>262</v>
      </c>
      <c r="K195" s="75"/>
      <c r="L195" s="75"/>
      <c r="M195" s="77"/>
      <c r="N195" s="91"/>
      <c r="O195" s="91"/>
      <c r="P195" s="240" t="s">
        <v>19</v>
      </c>
      <c r="Q195" s="236"/>
    </row>
    <row r="196" spans="1:17" ht="54" customHeight="1">
      <c r="A196" s="522"/>
      <c r="B196" s="72">
        <v>4</v>
      </c>
      <c r="C196" s="280" t="s">
        <v>768</v>
      </c>
      <c r="D196" s="265">
        <v>1</v>
      </c>
      <c r="E196" s="519"/>
      <c r="F196" s="519"/>
      <c r="G196" s="519"/>
      <c r="H196" s="595"/>
      <c r="I196" s="595"/>
      <c r="J196" s="85" t="s">
        <v>422</v>
      </c>
      <c r="K196" s="74" t="s">
        <v>91</v>
      </c>
      <c r="L196" s="85" t="s">
        <v>18</v>
      </c>
      <c r="M196" s="97"/>
      <c r="N196" s="97"/>
      <c r="O196" s="97"/>
      <c r="P196" s="240" t="s">
        <v>19</v>
      </c>
      <c r="Q196" s="236"/>
    </row>
    <row r="197" spans="1:17" ht="30.75" customHeight="1">
      <c r="A197" s="26"/>
      <c r="B197" s="26"/>
      <c r="C197" s="26"/>
      <c r="D197" s="31"/>
      <c r="E197" s="26"/>
      <c r="F197" s="26"/>
      <c r="G197" s="26"/>
      <c r="H197" s="428" t="s">
        <v>744</v>
      </c>
      <c r="I197" s="428"/>
      <c r="J197" s="26"/>
      <c r="K197" s="26"/>
      <c r="L197" s="26"/>
      <c r="M197" s="26"/>
      <c r="N197" s="26"/>
      <c r="O197" s="26"/>
      <c r="P197" s="26"/>
    </row>
    <row r="198" spans="1:17" ht="41.25" customHeight="1">
      <c r="A198" s="26"/>
      <c r="B198" s="26"/>
      <c r="C198" s="26"/>
      <c r="D198" s="31"/>
      <c r="E198" s="26"/>
      <c r="F198" s="26"/>
      <c r="G198" s="26"/>
      <c r="H198" s="510">
        <f>AVERAGE(H12:H196)</f>
        <v>0.84116161616161611</v>
      </c>
      <c r="I198" s="511"/>
      <c r="J198" s="26"/>
      <c r="K198" s="26"/>
      <c r="L198" s="26"/>
      <c r="M198" s="26"/>
      <c r="N198" s="26"/>
      <c r="O198" s="26"/>
    </row>
    <row r="199" spans="1:17">
      <c r="A199" s="26"/>
      <c r="B199" s="26"/>
      <c r="C199" s="26"/>
    </row>
  </sheetData>
  <sheetProtection algorithmName="SHA-512" hashValue="KZmoPx/P2tRn7OZ79b53vNukpNE8mNPmOuCNvzZSTbQJDl0lZhGr+09TiHzzRmGZIOCC4ORaM6pfMmV1nsU+8A==" saltValue="iXPxun/hcCzF+baad2l/Yg==" spinCount="100000" sheet="1" objects="1" selectLockedCells="1"/>
  <mergeCells count="307">
    <mergeCell ref="I183:I186"/>
    <mergeCell ref="H183:H186"/>
    <mergeCell ref="I188:I191"/>
    <mergeCell ref="H188:H191"/>
    <mergeCell ref="A149:A153"/>
    <mergeCell ref="A166:A170"/>
    <mergeCell ref="A177:A181"/>
    <mergeCell ref="A123:A128"/>
    <mergeCell ref="A130:A135"/>
    <mergeCell ref="A137:A141"/>
    <mergeCell ref="A155:A159"/>
    <mergeCell ref="A161:A164"/>
    <mergeCell ref="A172:A175"/>
    <mergeCell ref="A183:A186"/>
    <mergeCell ref="I130:I135"/>
    <mergeCell ref="I137:I141"/>
    <mergeCell ref="I143:I147"/>
    <mergeCell ref="I149:I153"/>
    <mergeCell ref="I155:I159"/>
    <mergeCell ref="I177:I181"/>
    <mergeCell ref="H177:H181"/>
    <mergeCell ref="C176:G176"/>
    <mergeCell ref="H161:H164"/>
    <mergeCell ref="E162:G162"/>
    <mergeCell ref="I193:I196"/>
    <mergeCell ref="H193:H196"/>
    <mergeCell ref="A89:A93"/>
    <mergeCell ref="E17:G17"/>
    <mergeCell ref="E13:G13"/>
    <mergeCell ref="H13:H17"/>
    <mergeCell ref="E14:G14"/>
    <mergeCell ref="E15:G15"/>
    <mergeCell ref="E16:G16"/>
    <mergeCell ref="E28:G28"/>
    <mergeCell ref="E73:G73"/>
    <mergeCell ref="H73:H75"/>
    <mergeCell ref="E195:G195"/>
    <mergeCell ref="A106:A110"/>
    <mergeCell ref="A112:A115"/>
    <mergeCell ref="A117:A121"/>
    <mergeCell ref="E127:G127"/>
    <mergeCell ref="E128:G128"/>
    <mergeCell ref="E147:G147"/>
    <mergeCell ref="E193:G193"/>
    <mergeCell ref="E194:G194"/>
    <mergeCell ref="A188:A191"/>
    <mergeCell ref="A193:A196"/>
    <mergeCell ref="A143:A147"/>
    <mergeCell ref="D5:E9"/>
    <mergeCell ref="F5:G5"/>
    <mergeCell ref="H5:K5"/>
    <mergeCell ref="F6:G6"/>
    <mergeCell ref="H6:K6"/>
    <mergeCell ref="F7:G7"/>
    <mergeCell ref="H7:K7"/>
    <mergeCell ref="F8:G8"/>
    <mergeCell ref="H8:K8"/>
    <mergeCell ref="F9:G9"/>
    <mergeCell ref="H9:K9"/>
    <mergeCell ref="J12:L12"/>
    <mergeCell ref="E22:G22"/>
    <mergeCell ref="E30:G30"/>
    <mergeCell ref="C122:G122"/>
    <mergeCell ref="I24:I28"/>
    <mergeCell ref="C23:G23"/>
    <mergeCell ref="H30:H33"/>
    <mergeCell ref="E31:G31"/>
    <mergeCell ref="E24:G24"/>
    <mergeCell ref="H24:H28"/>
    <mergeCell ref="E25:G25"/>
    <mergeCell ref="E26:G26"/>
    <mergeCell ref="E27:G27"/>
    <mergeCell ref="C43:G43"/>
    <mergeCell ref="J43:P43"/>
    <mergeCell ref="J34:P34"/>
    <mergeCell ref="J29:P29"/>
    <mergeCell ref="J23:P23"/>
    <mergeCell ref="J18:P18"/>
    <mergeCell ref="E19:G19"/>
    <mergeCell ref="H19:H22"/>
    <mergeCell ref="E20:G20"/>
    <mergeCell ref="E21:G21"/>
    <mergeCell ref="E32:G32"/>
    <mergeCell ref="A1:P1"/>
    <mergeCell ref="I123:I128"/>
    <mergeCell ref="A73:A75"/>
    <mergeCell ref="A77:A82"/>
    <mergeCell ref="A100:A104"/>
    <mergeCell ref="B3:P3"/>
    <mergeCell ref="A10:A11"/>
    <mergeCell ref="A84:A87"/>
    <mergeCell ref="A3:A4"/>
    <mergeCell ref="D4:N4"/>
    <mergeCell ref="J49:P49"/>
    <mergeCell ref="C18:G18"/>
    <mergeCell ref="E40:G40"/>
    <mergeCell ref="H40:H42"/>
    <mergeCell ref="E41:G41"/>
    <mergeCell ref="E42:G42"/>
    <mergeCell ref="E35:G35"/>
    <mergeCell ref="H35:H38"/>
    <mergeCell ref="E36:G36"/>
    <mergeCell ref="E37:G37"/>
    <mergeCell ref="E38:G38"/>
    <mergeCell ref="C39:G39"/>
    <mergeCell ref="C34:G34"/>
    <mergeCell ref="J39:P39"/>
    <mergeCell ref="E33:G33"/>
    <mergeCell ref="C56:G56"/>
    <mergeCell ref="E50:G50"/>
    <mergeCell ref="H50:H55"/>
    <mergeCell ref="E51:G51"/>
    <mergeCell ref="E52:G52"/>
    <mergeCell ref="E53:G53"/>
    <mergeCell ref="E55:G55"/>
    <mergeCell ref="E44:G44"/>
    <mergeCell ref="E45:G45"/>
    <mergeCell ref="H45:H48"/>
    <mergeCell ref="E46:G46"/>
    <mergeCell ref="E47:G47"/>
    <mergeCell ref="E48:G48"/>
    <mergeCell ref="C49:G49"/>
    <mergeCell ref="C68:G68"/>
    <mergeCell ref="E75:G75"/>
    <mergeCell ref="E74:G74"/>
    <mergeCell ref="E64:G64"/>
    <mergeCell ref="H64:H67"/>
    <mergeCell ref="E65:G65"/>
    <mergeCell ref="E66:G66"/>
    <mergeCell ref="E67:G67"/>
    <mergeCell ref="E57:G57"/>
    <mergeCell ref="H57:H62"/>
    <mergeCell ref="E58:G58"/>
    <mergeCell ref="E59:G59"/>
    <mergeCell ref="E60:G60"/>
    <mergeCell ref="E62:G62"/>
    <mergeCell ref="C63:G63"/>
    <mergeCell ref="E61:G61"/>
    <mergeCell ref="I84:I87"/>
    <mergeCell ref="I89:I93"/>
    <mergeCell ref="C88:G88"/>
    <mergeCell ref="C83:G83"/>
    <mergeCell ref="E69:G69"/>
    <mergeCell ref="H69:H71"/>
    <mergeCell ref="E70:G70"/>
    <mergeCell ref="E71:G71"/>
    <mergeCell ref="E77:G77"/>
    <mergeCell ref="H77:H82"/>
    <mergeCell ref="E78:G78"/>
    <mergeCell ref="E79:G79"/>
    <mergeCell ref="E80:G80"/>
    <mergeCell ref="E81:G81"/>
    <mergeCell ref="E82:G82"/>
    <mergeCell ref="I77:I82"/>
    <mergeCell ref="I73:I75"/>
    <mergeCell ref="C76:G76"/>
    <mergeCell ref="C72:G72"/>
    <mergeCell ref="H89:H93"/>
    <mergeCell ref="E90:G90"/>
    <mergeCell ref="E91:G91"/>
    <mergeCell ref="E92:G92"/>
    <mergeCell ref="E93:G93"/>
    <mergeCell ref="E84:G84"/>
    <mergeCell ref="H84:H87"/>
    <mergeCell ref="E85:G85"/>
    <mergeCell ref="E86:G86"/>
    <mergeCell ref="E87:G87"/>
    <mergeCell ref="E112:G112"/>
    <mergeCell ref="H112:H115"/>
    <mergeCell ref="E113:G113"/>
    <mergeCell ref="E114:G114"/>
    <mergeCell ref="E115:G115"/>
    <mergeCell ref="E95:G95"/>
    <mergeCell ref="H95:H98"/>
    <mergeCell ref="E96:G96"/>
    <mergeCell ref="E97:G97"/>
    <mergeCell ref="E98:G98"/>
    <mergeCell ref="E106:G106"/>
    <mergeCell ref="H106:H110"/>
    <mergeCell ref="E107:G107"/>
    <mergeCell ref="E108:G108"/>
    <mergeCell ref="E110:G110"/>
    <mergeCell ref="E100:G100"/>
    <mergeCell ref="H100:H104"/>
    <mergeCell ref="E101:G101"/>
    <mergeCell ref="E102:G102"/>
    <mergeCell ref="E103:G103"/>
    <mergeCell ref="E104:G104"/>
    <mergeCell ref="E109:G109"/>
    <mergeCell ref="E141:G141"/>
    <mergeCell ref="E130:G130"/>
    <mergeCell ref="H130:H135"/>
    <mergeCell ref="E131:G131"/>
    <mergeCell ref="E132:G132"/>
    <mergeCell ref="E134:G134"/>
    <mergeCell ref="E135:G135"/>
    <mergeCell ref="E133:G133"/>
    <mergeCell ref="E117:G117"/>
    <mergeCell ref="H117:H121"/>
    <mergeCell ref="E118:G118"/>
    <mergeCell ref="E119:G119"/>
    <mergeCell ref="E120:G120"/>
    <mergeCell ref="E121:G121"/>
    <mergeCell ref="E163:G163"/>
    <mergeCell ref="E164:G164"/>
    <mergeCell ref="H155:H159"/>
    <mergeCell ref="E156:G156"/>
    <mergeCell ref="E157:G157"/>
    <mergeCell ref="E158:G158"/>
    <mergeCell ref="E159:G159"/>
    <mergeCell ref="E155:G155"/>
    <mergeCell ref="I161:I164"/>
    <mergeCell ref="I166:I170"/>
    <mergeCell ref="E172:G172"/>
    <mergeCell ref="E166:G166"/>
    <mergeCell ref="H166:H170"/>
    <mergeCell ref="E167:G167"/>
    <mergeCell ref="E168:G168"/>
    <mergeCell ref="E170:G170"/>
    <mergeCell ref="I172:I175"/>
    <mergeCell ref="H172:H175"/>
    <mergeCell ref="E169:G169"/>
    <mergeCell ref="E183:G183"/>
    <mergeCell ref="E184:G184"/>
    <mergeCell ref="E185:G185"/>
    <mergeCell ref="E186:G186"/>
    <mergeCell ref="E178:G178"/>
    <mergeCell ref="E179:G179"/>
    <mergeCell ref="E180:G180"/>
    <mergeCell ref="E181:G181"/>
    <mergeCell ref="E173:G173"/>
    <mergeCell ref="E174:G174"/>
    <mergeCell ref="E175:G175"/>
    <mergeCell ref="C182:G182"/>
    <mergeCell ref="E177:G177"/>
    <mergeCell ref="A95:A98"/>
    <mergeCell ref="E10:G11"/>
    <mergeCell ref="H10:H11"/>
    <mergeCell ref="I10:I11"/>
    <mergeCell ref="J10:L10"/>
    <mergeCell ref="M10:P10"/>
    <mergeCell ref="E149:G149"/>
    <mergeCell ref="H149:H153"/>
    <mergeCell ref="E150:G150"/>
    <mergeCell ref="E151:G151"/>
    <mergeCell ref="E152:G152"/>
    <mergeCell ref="E153:G153"/>
    <mergeCell ref="E143:G143"/>
    <mergeCell ref="H143:H147"/>
    <mergeCell ref="E144:G144"/>
    <mergeCell ref="E145:G145"/>
    <mergeCell ref="E146:G146"/>
    <mergeCell ref="E123:G123"/>
    <mergeCell ref="H123:H128"/>
    <mergeCell ref="E137:G137"/>
    <mergeCell ref="H137:H141"/>
    <mergeCell ref="E138:G138"/>
    <mergeCell ref="E139:G139"/>
    <mergeCell ref="E140:G140"/>
    <mergeCell ref="E189:G189"/>
    <mergeCell ref="E190:G190"/>
    <mergeCell ref="E191:G191"/>
    <mergeCell ref="A2:P2"/>
    <mergeCell ref="H197:I197"/>
    <mergeCell ref="M12:P12"/>
    <mergeCell ref="I112:I115"/>
    <mergeCell ref="I106:I110"/>
    <mergeCell ref="A50:A55"/>
    <mergeCell ref="A57:A62"/>
    <mergeCell ref="A64:A67"/>
    <mergeCell ref="A69:A71"/>
    <mergeCell ref="D10:D11"/>
    <mergeCell ref="A13:A17"/>
    <mergeCell ref="A24:A28"/>
    <mergeCell ref="A30:A33"/>
    <mergeCell ref="A19:A22"/>
    <mergeCell ref="A35:A38"/>
    <mergeCell ref="A40:A42"/>
    <mergeCell ref="A44:A48"/>
    <mergeCell ref="E161:G161"/>
    <mergeCell ref="C187:G187"/>
    <mergeCell ref="C192:G192"/>
    <mergeCell ref="C29:G29"/>
    <mergeCell ref="B10:C11"/>
    <mergeCell ref="I95:I98"/>
    <mergeCell ref="I117:I121"/>
    <mergeCell ref="H198:I198"/>
    <mergeCell ref="C12:G12"/>
    <mergeCell ref="C148:G148"/>
    <mergeCell ref="C154:G154"/>
    <mergeCell ref="C160:G160"/>
    <mergeCell ref="C165:G165"/>
    <mergeCell ref="C171:G171"/>
    <mergeCell ref="C136:G136"/>
    <mergeCell ref="C142:G142"/>
    <mergeCell ref="C129:G129"/>
    <mergeCell ref="C116:G116"/>
    <mergeCell ref="C111:G111"/>
    <mergeCell ref="C105:G105"/>
    <mergeCell ref="C99:G99"/>
    <mergeCell ref="C94:G94"/>
    <mergeCell ref="E89:G89"/>
    <mergeCell ref="E124:G124"/>
    <mergeCell ref="E125:G125"/>
    <mergeCell ref="E126:G126"/>
    <mergeCell ref="E196:G196"/>
    <mergeCell ref="E188:G188"/>
  </mergeCells>
  <conditionalFormatting sqref="P13:P17">
    <cfRule type="containsText" dxfId="1201" priority="2401" operator="containsText" text="غير مكتمل">
      <formula>NOT(ISERROR(SEARCH("غير مكتمل",P13)))</formula>
    </cfRule>
    <cfRule type="containsText" dxfId="1200" priority="2402" operator="containsText" text="مكتمل">
      <formula>NOT(ISERROR(SEARCH("مكتمل",P13)))</formula>
    </cfRule>
  </conditionalFormatting>
  <conditionalFormatting sqref="M28:O28">
    <cfRule type="containsText" dxfId="1199" priority="2369" operator="containsText" text="غير مكتمل">
      <formula>NOT(ISERROR(SEARCH("غير مكتمل",M28)))</formula>
    </cfRule>
    <cfRule type="containsText" dxfId="1198" priority="2370" operator="containsText" text="مكتمل">
      <formula>NOT(ISERROR(SEARCH("مكتمل",M28)))</formula>
    </cfRule>
  </conditionalFormatting>
  <conditionalFormatting sqref="M86:O86">
    <cfRule type="containsText" dxfId="1197" priority="2177" operator="containsText" text="غير مكتمل">
      <formula>NOT(ISERROR(SEARCH("غير مكتمل",M86)))</formula>
    </cfRule>
    <cfRule type="containsText" dxfId="1196" priority="2178" operator="containsText" text="مكتمل">
      <formula>NOT(ISERROR(SEARCH("مكتمل",M86)))</formula>
    </cfRule>
  </conditionalFormatting>
  <conditionalFormatting sqref="M102:O102">
    <cfRule type="containsText" dxfId="1195" priority="2130" operator="containsText" text="غير مكتمل">
      <formula>NOT(ISERROR(SEARCH("غير مكتمل",M102)))</formula>
    </cfRule>
    <cfRule type="containsText" dxfId="1194" priority="2131" operator="containsText" text="مكتمل">
      <formula>NOT(ISERROR(SEARCH("مكتمل",M102)))</formula>
    </cfRule>
  </conditionalFormatting>
  <conditionalFormatting sqref="M106:O106">
    <cfRule type="containsText" dxfId="1193" priority="2128" operator="containsText" text="غير مكتمل">
      <formula>NOT(ISERROR(SEARCH("غير مكتمل",M106)))</formula>
    </cfRule>
    <cfRule type="containsText" dxfId="1192" priority="2129" operator="containsText" text="مكتمل">
      <formula>NOT(ISERROR(SEARCH("مكتمل",M106)))</formula>
    </cfRule>
  </conditionalFormatting>
  <conditionalFormatting sqref="M130:O130">
    <cfRule type="containsText" dxfId="1191" priority="2055" operator="containsText" text="غير مكتمل">
      <formula>NOT(ISERROR(SEARCH("غير مكتمل",M130)))</formula>
    </cfRule>
    <cfRule type="containsText" dxfId="1190" priority="2056" operator="containsText" text="مكتمل">
      <formula>NOT(ISERROR(SEARCH("مكتمل",M130)))</formula>
    </cfRule>
  </conditionalFormatting>
  <conditionalFormatting sqref="N150">
    <cfRule type="cellIs" dxfId="1189" priority="2032" operator="greaterThan">
      <formula>1</formula>
    </cfRule>
  </conditionalFormatting>
  <conditionalFormatting sqref="N150">
    <cfRule type="cellIs" dxfId="1188" priority="2031" operator="lessThanOrEqual">
      <formula>2</formula>
    </cfRule>
  </conditionalFormatting>
  <conditionalFormatting sqref="N150">
    <cfRule type="cellIs" dxfId="1187" priority="2029" operator="lessThanOrEqual">
      <formula>2</formula>
    </cfRule>
    <cfRule type="cellIs" dxfId="1186" priority="2030" operator="lessThanOrEqual">
      <formula>2</formula>
    </cfRule>
  </conditionalFormatting>
  <conditionalFormatting sqref="N150">
    <cfRule type="cellIs" dxfId="1185" priority="2033" operator="lessThanOrEqual">
      <formula>2</formula>
    </cfRule>
    <cfRule type="dataBar" priority="2034">
      <dataBar>
        <cfvo type="min"/>
        <cfvo type="max"/>
        <color rgb="FF63C384"/>
      </dataBar>
      <extLst>
        <ext xmlns:x14="http://schemas.microsoft.com/office/spreadsheetml/2009/9/main" uri="{B025F937-C7B1-47D3-B67F-A62EFF666E3E}">
          <x14:id>{E7865CAA-0D07-41D8-A1FF-BC8E9E259764}</x14:id>
        </ext>
      </extLst>
    </cfRule>
    <cfRule type="cellIs" dxfId="1184" priority="2035" operator="greaterThanOrEqual">
      <formula>2</formula>
    </cfRule>
    <cfRule type="cellIs" dxfId="1183" priority="2036" operator="lessThanOrEqual">
      <formula>2</formula>
    </cfRule>
  </conditionalFormatting>
  <conditionalFormatting sqref="F8">
    <cfRule type="cellIs" dxfId="1182" priority="1680" stopIfTrue="1" operator="lessThan">
      <formula>0.5</formula>
    </cfRule>
  </conditionalFormatting>
  <conditionalFormatting sqref="F6">
    <cfRule type="cellIs" dxfId="1181" priority="1676" stopIfTrue="1" operator="equal">
      <formula>0.8</formula>
    </cfRule>
    <cfRule type="cellIs" dxfId="1180" priority="1677" stopIfTrue="1" operator="greaterThan">
      <formula>0.8</formula>
    </cfRule>
  </conditionalFormatting>
  <conditionalFormatting sqref="F7">
    <cfRule type="cellIs" dxfId="1179" priority="1678" stopIfTrue="1" operator="greaterThan">
      <formula>0.5</formula>
    </cfRule>
    <cfRule type="cellIs" dxfId="1178" priority="1679" stopIfTrue="1" operator="equal">
      <formula>0.5</formula>
    </cfRule>
  </conditionalFormatting>
  <conditionalFormatting sqref="D193:D196">
    <cfRule type="colorScale" priority="1200">
      <colorScale>
        <cfvo type="num" val="0"/>
        <cfvo type="num" val="1"/>
        <cfvo type="num" val="2"/>
        <color rgb="FFFF0000"/>
        <color rgb="FFFFFF00"/>
        <color rgb="FF057D19"/>
      </colorScale>
    </cfRule>
    <cfRule type="cellIs" dxfId="1177" priority="1205" operator="equal">
      <formula>1</formula>
    </cfRule>
    <cfRule type="cellIs" dxfId="1176" priority="1206" operator="equal">
      <formula>2</formula>
    </cfRule>
    <cfRule type="cellIs" dxfId="1175" priority="1207" operator="equal">
      <formula>3</formula>
    </cfRule>
    <cfRule type="cellIs" dxfId="1174" priority="1208" operator="equal">
      <formula>2</formula>
    </cfRule>
    <cfRule type="cellIs" dxfId="1173" priority="1209" operator="equal">
      <formula>1</formula>
    </cfRule>
    <cfRule type="cellIs" dxfId="1172" priority="1210" operator="equal">
      <formula>0</formula>
    </cfRule>
    <cfRule type="cellIs" dxfId="1171" priority="1211" operator="equal">
      <formula>1</formula>
    </cfRule>
    <cfRule type="cellIs" dxfId="1170" priority="1212" operator="equal">
      <formula>2</formula>
    </cfRule>
    <cfRule type="cellIs" dxfId="1169" priority="1213" operator="equal">
      <formula>3</formula>
    </cfRule>
  </conditionalFormatting>
  <conditionalFormatting sqref="D193:D196">
    <cfRule type="colorScale" priority="1201">
      <colorScale>
        <cfvo type="num" val="0"/>
        <cfvo type="percentile" val="50"/>
        <cfvo type="max"/>
        <color rgb="FFF8696B"/>
        <color rgb="FFFFEB84"/>
        <color rgb="FF63BE7B"/>
      </colorScale>
    </cfRule>
    <cfRule type="colorScale" priority="1202">
      <colorScale>
        <cfvo type="percent" val="&quot;*&quot;"/>
        <cfvo type="percentile" val="50"/>
        <cfvo type="max"/>
        <color theme="6"/>
        <color rgb="FFFFEB84"/>
        <color rgb="FF63BE7B"/>
      </colorScale>
    </cfRule>
    <cfRule type="colorScale" priority="1203">
      <colorScale>
        <cfvo type="num" val="0"/>
        <cfvo type="num" val="1"/>
        <cfvo type="num" val="2"/>
        <color theme="2" tint="-0.749992370372631"/>
        <color theme="3"/>
        <color theme="7"/>
      </colorScale>
    </cfRule>
    <cfRule type="expression" dxfId="1168" priority="1204">
      <formula>3</formula>
    </cfRule>
  </conditionalFormatting>
  <conditionalFormatting sqref="H12">
    <cfRule type="containsText" dxfId="1167" priority="1194" operator="containsText" text="N/A">
      <formula>NOT(ISERROR(SEARCH("N/A",H12)))</formula>
    </cfRule>
    <cfRule type="cellIs" dxfId="1166" priority="1195" operator="equal">
      <formula>0.8</formula>
    </cfRule>
    <cfRule type="cellIs" dxfId="1165" priority="1196" operator="greaterThan">
      <formula>0.8</formula>
    </cfRule>
    <cfRule type="cellIs" dxfId="1164" priority="1197" operator="greaterThan">
      <formula>0.5</formula>
    </cfRule>
    <cfRule type="cellIs" dxfId="1163" priority="1198" operator="equal">
      <formula>0.5</formula>
    </cfRule>
    <cfRule type="cellIs" dxfId="1162" priority="1199" operator="lessThan">
      <formula>0.5</formula>
    </cfRule>
  </conditionalFormatting>
  <conditionalFormatting sqref="H23">
    <cfRule type="containsText" dxfId="1161" priority="1188" operator="containsText" text="N/A">
      <formula>NOT(ISERROR(SEARCH("N/A",H23)))</formula>
    </cfRule>
    <cfRule type="cellIs" dxfId="1160" priority="1189" operator="equal">
      <formula>0.8</formula>
    </cfRule>
    <cfRule type="cellIs" dxfId="1159" priority="1190" operator="greaterThan">
      <formula>0.8</formula>
    </cfRule>
    <cfRule type="cellIs" dxfId="1158" priority="1191" operator="greaterThan">
      <formula>0.5</formula>
    </cfRule>
    <cfRule type="cellIs" dxfId="1157" priority="1192" operator="equal">
      <formula>0.5</formula>
    </cfRule>
    <cfRule type="cellIs" dxfId="1156" priority="1193" operator="lessThan">
      <formula>0.5</formula>
    </cfRule>
  </conditionalFormatting>
  <conditionalFormatting sqref="H29">
    <cfRule type="containsText" dxfId="1155" priority="1182" operator="containsText" text="N/A">
      <formula>NOT(ISERROR(SEARCH("N/A",H29)))</formula>
    </cfRule>
    <cfRule type="cellIs" dxfId="1154" priority="1183" operator="equal">
      <formula>0.8</formula>
    </cfRule>
    <cfRule type="cellIs" dxfId="1153" priority="1184" operator="greaterThan">
      <formula>0.8</formula>
    </cfRule>
    <cfRule type="cellIs" dxfId="1152" priority="1185" operator="greaterThan">
      <formula>0.5</formula>
    </cfRule>
    <cfRule type="cellIs" dxfId="1151" priority="1186" operator="equal">
      <formula>0.5</formula>
    </cfRule>
    <cfRule type="cellIs" dxfId="1150" priority="1187" operator="lessThan">
      <formula>0.5</formula>
    </cfRule>
  </conditionalFormatting>
  <conditionalFormatting sqref="H34">
    <cfRule type="containsText" dxfId="1149" priority="1176" operator="containsText" text="N/A">
      <formula>NOT(ISERROR(SEARCH("N/A",H34)))</formula>
    </cfRule>
    <cfRule type="cellIs" dxfId="1148" priority="1177" operator="equal">
      <formula>0.8</formula>
    </cfRule>
    <cfRule type="cellIs" dxfId="1147" priority="1178" operator="greaterThan">
      <formula>0.8</formula>
    </cfRule>
    <cfRule type="cellIs" dxfId="1146" priority="1179" operator="greaterThan">
      <formula>0.5</formula>
    </cfRule>
    <cfRule type="cellIs" dxfId="1145" priority="1180" operator="equal">
      <formula>0.5</formula>
    </cfRule>
    <cfRule type="cellIs" dxfId="1144" priority="1181" operator="lessThan">
      <formula>0.5</formula>
    </cfRule>
  </conditionalFormatting>
  <conditionalFormatting sqref="H39">
    <cfRule type="containsText" dxfId="1143" priority="1170" operator="containsText" text="N/A">
      <formula>NOT(ISERROR(SEARCH("N/A",H39)))</formula>
    </cfRule>
    <cfRule type="cellIs" dxfId="1142" priority="1171" operator="equal">
      <formula>0.8</formula>
    </cfRule>
    <cfRule type="cellIs" dxfId="1141" priority="1172" operator="greaterThan">
      <formula>0.8</formula>
    </cfRule>
    <cfRule type="cellIs" dxfId="1140" priority="1173" operator="greaterThan">
      <formula>0.5</formula>
    </cfRule>
    <cfRule type="cellIs" dxfId="1139" priority="1174" operator="equal">
      <formula>0.5</formula>
    </cfRule>
    <cfRule type="cellIs" dxfId="1138" priority="1175" operator="lessThan">
      <formula>0.5</formula>
    </cfRule>
  </conditionalFormatting>
  <conditionalFormatting sqref="H43">
    <cfRule type="containsText" dxfId="1137" priority="1164" operator="containsText" text="N/A">
      <formula>NOT(ISERROR(SEARCH("N/A",H43)))</formula>
    </cfRule>
    <cfRule type="cellIs" dxfId="1136" priority="1165" operator="equal">
      <formula>0.8</formula>
    </cfRule>
    <cfRule type="cellIs" dxfId="1135" priority="1166" operator="greaterThan">
      <formula>0.8</formula>
    </cfRule>
    <cfRule type="cellIs" dxfId="1134" priority="1167" operator="greaterThan">
      <formula>0.5</formula>
    </cfRule>
    <cfRule type="cellIs" dxfId="1133" priority="1168" operator="equal">
      <formula>0.5</formula>
    </cfRule>
    <cfRule type="cellIs" dxfId="1132" priority="1169" operator="lessThan">
      <formula>0.5</formula>
    </cfRule>
  </conditionalFormatting>
  <conditionalFormatting sqref="H49">
    <cfRule type="containsText" dxfId="1131" priority="1158" operator="containsText" text="N/A">
      <formula>NOT(ISERROR(SEARCH("N/A",H49)))</formula>
    </cfRule>
    <cfRule type="cellIs" dxfId="1130" priority="1159" operator="equal">
      <formula>0.8</formula>
    </cfRule>
    <cfRule type="cellIs" dxfId="1129" priority="1160" operator="greaterThan">
      <formula>0.8</formula>
    </cfRule>
    <cfRule type="cellIs" dxfId="1128" priority="1161" operator="greaterThan">
      <formula>0.5</formula>
    </cfRule>
    <cfRule type="cellIs" dxfId="1127" priority="1162" operator="equal">
      <formula>0.5</formula>
    </cfRule>
    <cfRule type="cellIs" dxfId="1126" priority="1163" operator="lessThan">
      <formula>0.5</formula>
    </cfRule>
  </conditionalFormatting>
  <conditionalFormatting sqref="H56">
    <cfRule type="containsText" dxfId="1125" priority="1152" operator="containsText" text="N/A">
      <formula>NOT(ISERROR(SEARCH("N/A",H56)))</formula>
    </cfRule>
    <cfRule type="cellIs" dxfId="1124" priority="1153" operator="equal">
      <formula>0.8</formula>
    </cfRule>
    <cfRule type="cellIs" dxfId="1123" priority="1154" operator="greaterThan">
      <formula>0.8</formula>
    </cfRule>
    <cfRule type="cellIs" dxfId="1122" priority="1155" operator="greaterThan">
      <formula>0.5</formula>
    </cfRule>
    <cfRule type="cellIs" dxfId="1121" priority="1156" operator="equal">
      <formula>0.5</formula>
    </cfRule>
    <cfRule type="cellIs" dxfId="1120" priority="1157" operator="lessThan">
      <formula>0.5</formula>
    </cfRule>
  </conditionalFormatting>
  <conditionalFormatting sqref="H63">
    <cfRule type="containsText" dxfId="1119" priority="1146" operator="containsText" text="N/A">
      <formula>NOT(ISERROR(SEARCH("N/A",H63)))</formula>
    </cfRule>
    <cfRule type="cellIs" dxfId="1118" priority="1147" operator="equal">
      <formula>0.8</formula>
    </cfRule>
    <cfRule type="cellIs" dxfId="1117" priority="1148" operator="greaterThan">
      <formula>0.8</formula>
    </cfRule>
    <cfRule type="cellIs" dxfId="1116" priority="1149" operator="greaterThan">
      <formula>0.5</formula>
    </cfRule>
    <cfRule type="cellIs" dxfId="1115" priority="1150" operator="equal">
      <formula>0.5</formula>
    </cfRule>
    <cfRule type="cellIs" dxfId="1114" priority="1151" operator="lessThan">
      <formula>0.5</formula>
    </cfRule>
  </conditionalFormatting>
  <conditionalFormatting sqref="H68">
    <cfRule type="containsText" dxfId="1113" priority="1140" operator="containsText" text="N/A">
      <formula>NOT(ISERROR(SEARCH("N/A",H68)))</formula>
    </cfRule>
    <cfRule type="cellIs" dxfId="1112" priority="1141" operator="equal">
      <formula>0.8</formula>
    </cfRule>
    <cfRule type="cellIs" dxfId="1111" priority="1142" operator="greaterThan">
      <formula>0.8</formula>
    </cfRule>
    <cfRule type="cellIs" dxfId="1110" priority="1143" operator="greaterThan">
      <formula>0.5</formula>
    </cfRule>
    <cfRule type="cellIs" dxfId="1109" priority="1144" operator="equal">
      <formula>0.5</formula>
    </cfRule>
    <cfRule type="cellIs" dxfId="1108" priority="1145" operator="lessThan">
      <formula>0.5</formula>
    </cfRule>
  </conditionalFormatting>
  <conditionalFormatting sqref="H72">
    <cfRule type="containsText" dxfId="1107" priority="1134" operator="containsText" text="N/A">
      <formula>NOT(ISERROR(SEARCH("N/A",H72)))</formula>
    </cfRule>
    <cfRule type="cellIs" dxfId="1106" priority="1135" operator="equal">
      <formula>0.8</formula>
    </cfRule>
    <cfRule type="cellIs" dxfId="1105" priority="1136" operator="greaterThan">
      <formula>0.8</formula>
    </cfRule>
    <cfRule type="cellIs" dxfId="1104" priority="1137" operator="greaterThan">
      <formula>0.5</formula>
    </cfRule>
    <cfRule type="cellIs" dxfId="1103" priority="1138" operator="equal">
      <formula>0.5</formula>
    </cfRule>
    <cfRule type="cellIs" dxfId="1102" priority="1139" operator="lessThan">
      <formula>0.5</formula>
    </cfRule>
  </conditionalFormatting>
  <conditionalFormatting sqref="H76">
    <cfRule type="containsText" dxfId="1101" priority="1128" operator="containsText" text="N/A">
      <formula>NOT(ISERROR(SEARCH("N/A",H76)))</formula>
    </cfRule>
    <cfRule type="cellIs" dxfId="1100" priority="1129" operator="equal">
      <formula>0.8</formula>
    </cfRule>
    <cfRule type="cellIs" dxfId="1099" priority="1130" operator="greaterThan">
      <formula>0.8</formula>
    </cfRule>
    <cfRule type="cellIs" dxfId="1098" priority="1131" operator="greaterThan">
      <formula>0.5</formula>
    </cfRule>
    <cfRule type="cellIs" dxfId="1097" priority="1132" operator="equal">
      <formula>0.5</formula>
    </cfRule>
    <cfRule type="cellIs" dxfId="1096" priority="1133" operator="lessThan">
      <formula>0.5</formula>
    </cfRule>
  </conditionalFormatting>
  <conditionalFormatting sqref="H83">
    <cfRule type="containsText" dxfId="1095" priority="1122" operator="containsText" text="N/A">
      <formula>NOT(ISERROR(SEARCH("N/A",H83)))</formula>
    </cfRule>
    <cfRule type="cellIs" dxfId="1094" priority="1123" operator="equal">
      <formula>0.8</formula>
    </cfRule>
    <cfRule type="cellIs" dxfId="1093" priority="1124" operator="greaterThan">
      <formula>0.8</formula>
    </cfRule>
    <cfRule type="cellIs" dxfId="1092" priority="1125" operator="greaterThan">
      <formula>0.5</formula>
    </cfRule>
    <cfRule type="cellIs" dxfId="1091" priority="1126" operator="equal">
      <formula>0.5</formula>
    </cfRule>
    <cfRule type="cellIs" dxfId="1090" priority="1127" operator="lessThan">
      <formula>0.5</formula>
    </cfRule>
  </conditionalFormatting>
  <conditionalFormatting sqref="H88">
    <cfRule type="containsText" dxfId="1089" priority="1116" operator="containsText" text="N/A">
      <formula>NOT(ISERROR(SEARCH("N/A",H88)))</formula>
    </cfRule>
    <cfRule type="cellIs" dxfId="1088" priority="1117" operator="equal">
      <formula>0.8</formula>
    </cfRule>
    <cfRule type="cellIs" dxfId="1087" priority="1118" operator="greaterThan">
      <formula>0.8</formula>
    </cfRule>
    <cfRule type="cellIs" dxfId="1086" priority="1119" operator="greaterThan">
      <formula>0.5</formula>
    </cfRule>
    <cfRule type="cellIs" dxfId="1085" priority="1120" operator="equal">
      <formula>0.5</formula>
    </cfRule>
    <cfRule type="cellIs" dxfId="1084" priority="1121" operator="lessThan">
      <formula>0.5</formula>
    </cfRule>
  </conditionalFormatting>
  <conditionalFormatting sqref="H94">
    <cfRule type="containsText" dxfId="1083" priority="1110" operator="containsText" text="N/A">
      <formula>NOT(ISERROR(SEARCH("N/A",H94)))</formula>
    </cfRule>
    <cfRule type="cellIs" dxfId="1082" priority="1111" operator="equal">
      <formula>0.8</formula>
    </cfRule>
    <cfRule type="cellIs" dxfId="1081" priority="1112" operator="greaterThan">
      <formula>0.8</formula>
    </cfRule>
    <cfRule type="cellIs" dxfId="1080" priority="1113" operator="greaterThan">
      <formula>0.5</formula>
    </cfRule>
    <cfRule type="cellIs" dxfId="1079" priority="1114" operator="equal">
      <formula>0.5</formula>
    </cfRule>
    <cfRule type="cellIs" dxfId="1078" priority="1115" operator="lessThan">
      <formula>0.5</formula>
    </cfRule>
  </conditionalFormatting>
  <conditionalFormatting sqref="H99">
    <cfRule type="containsText" dxfId="1077" priority="1104" operator="containsText" text="N/A">
      <formula>NOT(ISERROR(SEARCH("N/A",H99)))</formula>
    </cfRule>
    <cfRule type="cellIs" dxfId="1076" priority="1105" operator="equal">
      <formula>0.8</formula>
    </cfRule>
    <cfRule type="cellIs" dxfId="1075" priority="1106" operator="greaterThan">
      <formula>0.8</formula>
    </cfRule>
    <cfRule type="cellIs" dxfId="1074" priority="1107" operator="greaterThan">
      <formula>0.5</formula>
    </cfRule>
    <cfRule type="cellIs" dxfId="1073" priority="1108" operator="equal">
      <formula>0.5</formula>
    </cfRule>
    <cfRule type="cellIs" dxfId="1072" priority="1109" operator="lessThan">
      <formula>0.5</formula>
    </cfRule>
  </conditionalFormatting>
  <conditionalFormatting sqref="H105">
    <cfRule type="containsText" dxfId="1071" priority="1098" operator="containsText" text="N/A">
      <formula>NOT(ISERROR(SEARCH("N/A",H105)))</formula>
    </cfRule>
    <cfRule type="cellIs" dxfId="1070" priority="1099" operator="equal">
      <formula>0.8</formula>
    </cfRule>
    <cfRule type="cellIs" dxfId="1069" priority="1100" operator="greaterThan">
      <formula>0.8</formula>
    </cfRule>
    <cfRule type="cellIs" dxfId="1068" priority="1101" operator="greaterThan">
      <formula>0.5</formula>
    </cfRule>
    <cfRule type="cellIs" dxfId="1067" priority="1102" operator="equal">
      <formula>0.5</formula>
    </cfRule>
    <cfRule type="cellIs" dxfId="1066" priority="1103" operator="lessThan">
      <formula>0.5</formula>
    </cfRule>
  </conditionalFormatting>
  <conditionalFormatting sqref="H116">
    <cfRule type="containsText" dxfId="1065" priority="1086" operator="containsText" text="N/A">
      <formula>NOT(ISERROR(SEARCH("N/A",H116)))</formula>
    </cfRule>
    <cfRule type="cellIs" dxfId="1064" priority="1087" operator="equal">
      <formula>0.8</formula>
    </cfRule>
    <cfRule type="cellIs" dxfId="1063" priority="1088" operator="greaterThan">
      <formula>0.8</formula>
    </cfRule>
    <cfRule type="cellIs" dxfId="1062" priority="1089" operator="greaterThan">
      <formula>0.5</formula>
    </cfRule>
    <cfRule type="cellIs" dxfId="1061" priority="1090" operator="equal">
      <formula>0.5</formula>
    </cfRule>
    <cfRule type="cellIs" dxfId="1060" priority="1091" operator="lessThan">
      <formula>0.5</formula>
    </cfRule>
  </conditionalFormatting>
  <conditionalFormatting sqref="H122">
    <cfRule type="containsText" dxfId="1059" priority="1080" operator="containsText" text="N/A">
      <formula>NOT(ISERROR(SEARCH("N/A",H122)))</formula>
    </cfRule>
    <cfRule type="cellIs" dxfId="1058" priority="1081" operator="equal">
      <formula>0.8</formula>
    </cfRule>
    <cfRule type="cellIs" dxfId="1057" priority="1082" operator="greaterThan">
      <formula>0.8</formula>
    </cfRule>
    <cfRule type="cellIs" dxfId="1056" priority="1083" operator="greaterThan">
      <formula>0.5</formula>
    </cfRule>
    <cfRule type="cellIs" dxfId="1055" priority="1084" operator="equal">
      <formula>0.5</formula>
    </cfRule>
    <cfRule type="cellIs" dxfId="1054" priority="1085" operator="lessThan">
      <formula>0.5</formula>
    </cfRule>
  </conditionalFormatting>
  <conditionalFormatting sqref="H129">
    <cfRule type="containsText" dxfId="1053" priority="1074" operator="containsText" text="N/A">
      <formula>NOT(ISERROR(SEARCH("N/A",H129)))</formula>
    </cfRule>
    <cfRule type="cellIs" dxfId="1052" priority="1075" operator="equal">
      <formula>0.8</formula>
    </cfRule>
    <cfRule type="cellIs" dxfId="1051" priority="1076" operator="greaterThan">
      <formula>0.8</formula>
    </cfRule>
    <cfRule type="cellIs" dxfId="1050" priority="1077" operator="greaterThan">
      <formula>0.5</formula>
    </cfRule>
    <cfRule type="cellIs" dxfId="1049" priority="1078" operator="equal">
      <formula>0.5</formula>
    </cfRule>
    <cfRule type="cellIs" dxfId="1048" priority="1079" operator="lessThan">
      <formula>0.5</formula>
    </cfRule>
  </conditionalFormatting>
  <conditionalFormatting sqref="H136">
    <cfRule type="containsText" dxfId="1047" priority="1068" operator="containsText" text="N/A">
      <formula>NOT(ISERROR(SEARCH("N/A",H136)))</formula>
    </cfRule>
    <cfRule type="cellIs" dxfId="1046" priority="1069" operator="equal">
      <formula>0.8</formula>
    </cfRule>
    <cfRule type="cellIs" dxfId="1045" priority="1070" operator="greaterThan">
      <formula>0.8</formula>
    </cfRule>
    <cfRule type="cellIs" dxfId="1044" priority="1071" operator="greaterThan">
      <formula>0.5</formula>
    </cfRule>
    <cfRule type="cellIs" dxfId="1043" priority="1072" operator="equal">
      <formula>0.5</formula>
    </cfRule>
    <cfRule type="cellIs" dxfId="1042" priority="1073" operator="lessThan">
      <formula>0.5</formula>
    </cfRule>
  </conditionalFormatting>
  <conditionalFormatting sqref="H142">
    <cfRule type="containsText" dxfId="1041" priority="1062" operator="containsText" text="N/A">
      <formula>NOT(ISERROR(SEARCH("N/A",H142)))</formula>
    </cfRule>
    <cfRule type="cellIs" dxfId="1040" priority="1063" operator="equal">
      <formula>0.8</formula>
    </cfRule>
    <cfRule type="cellIs" dxfId="1039" priority="1064" operator="greaterThan">
      <formula>0.8</formula>
    </cfRule>
    <cfRule type="cellIs" dxfId="1038" priority="1065" operator="greaterThan">
      <formula>0.5</formula>
    </cfRule>
    <cfRule type="cellIs" dxfId="1037" priority="1066" operator="equal">
      <formula>0.5</formula>
    </cfRule>
    <cfRule type="cellIs" dxfId="1036" priority="1067" operator="lessThan">
      <formula>0.5</formula>
    </cfRule>
  </conditionalFormatting>
  <conditionalFormatting sqref="H148">
    <cfRule type="containsText" dxfId="1035" priority="1056" operator="containsText" text="N/A">
      <formula>NOT(ISERROR(SEARCH("N/A",H148)))</formula>
    </cfRule>
    <cfRule type="cellIs" dxfId="1034" priority="1057" operator="equal">
      <formula>0.8</formula>
    </cfRule>
    <cfRule type="cellIs" dxfId="1033" priority="1058" operator="greaterThan">
      <formula>0.8</formula>
    </cfRule>
    <cfRule type="cellIs" dxfId="1032" priority="1059" operator="greaterThan">
      <formula>0.5</formula>
    </cfRule>
    <cfRule type="cellIs" dxfId="1031" priority="1060" operator="equal">
      <formula>0.5</formula>
    </cfRule>
    <cfRule type="cellIs" dxfId="1030" priority="1061" operator="lessThan">
      <formula>0.5</formula>
    </cfRule>
  </conditionalFormatting>
  <conditionalFormatting sqref="H154">
    <cfRule type="containsText" dxfId="1029" priority="1050" operator="containsText" text="N/A">
      <formula>NOT(ISERROR(SEARCH("N/A",H154)))</formula>
    </cfRule>
    <cfRule type="cellIs" dxfId="1028" priority="1051" operator="equal">
      <formula>0.8</formula>
    </cfRule>
    <cfRule type="cellIs" dxfId="1027" priority="1052" operator="greaterThan">
      <formula>0.8</formula>
    </cfRule>
    <cfRule type="cellIs" dxfId="1026" priority="1053" operator="greaterThan">
      <formula>0.5</formula>
    </cfRule>
    <cfRule type="cellIs" dxfId="1025" priority="1054" operator="equal">
      <formula>0.5</formula>
    </cfRule>
    <cfRule type="cellIs" dxfId="1024" priority="1055" operator="lessThan">
      <formula>0.5</formula>
    </cfRule>
  </conditionalFormatting>
  <conditionalFormatting sqref="H160">
    <cfRule type="containsText" dxfId="1023" priority="1044" operator="containsText" text="N/A">
      <formula>NOT(ISERROR(SEARCH("N/A",H160)))</formula>
    </cfRule>
    <cfRule type="cellIs" dxfId="1022" priority="1045" operator="equal">
      <formula>0.8</formula>
    </cfRule>
    <cfRule type="cellIs" dxfId="1021" priority="1046" operator="greaterThan">
      <formula>0.8</formula>
    </cfRule>
    <cfRule type="cellIs" dxfId="1020" priority="1047" operator="greaterThan">
      <formula>0.5</formula>
    </cfRule>
    <cfRule type="cellIs" dxfId="1019" priority="1048" operator="equal">
      <formula>0.5</formula>
    </cfRule>
    <cfRule type="cellIs" dxfId="1018" priority="1049" operator="lessThan">
      <formula>0.5</formula>
    </cfRule>
  </conditionalFormatting>
  <conditionalFormatting sqref="H165">
    <cfRule type="containsText" dxfId="1017" priority="1038" operator="containsText" text="N/A">
      <formula>NOT(ISERROR(SEARCH("N/A",H165)))</formula>
    </cfRule>
    <cfRule type="cellIs" dxfId="1016" priority="1039" operator="equal">
      <formula>0.8</formula>
    </cfRule>
    <cfRule type="cellIs" dxfId="1015" priority="1040" operator="greaterThan">
      <formula>0.8</formula>
    </cfRule>
    <cfRule type="cellIs" dxfId="1014" priority="1041" operator="greaterThan">
      <formula>0.5</formula>
    </cfRule>
    <cfRule type="cellIs" dxfId="1013" priority="1042" operator="equal">
      <formula>0.5</formula>
    </cfRule>
    <cfRule type="cellIs" dxfId="1012" priority="1043" operator="lessThan">
      <formula>0.5</formula>
    </cfRule>
  </conditionalFormatting>
  <conditionalFormatting sqref="H171">
    <cfRule type="containsText" dxfId="1011" priority="1032" operator="containsText" text="N/A">
      <formula>NOT(ISERROR(SEARCH("N/A",H171)))</formula>
    </cfRule>
    <cfRule type="cellIs" dxfId="1010" priority="1033" operator="equal">
      <formula>0.8</formula>
    </cfRule>
    <cfRule type="cellIs" dxfId="1009" priority="1034" operator="greaterThan">
      <formula>0.8</formula>
    </cfRule>
    <cfRule type="cellIs" dxfId="1008" priority="1035" operator="greaterThan">
      <formula>0.5</formula>
    </cfRule>
    <cfRule type="cellIs" dxfId="1007" priority="1036" operator="equal">
      <formula>0.5</formula>
    </cfRule>
    <cfRule type="cellIs" dxfId="1006" priority="1037" operator="lessThan">
      <formula>0.5</formula>
    </cfRule>
  </conditionalFormatting>
  <conditionalFormatting sqref="H176">
    <cfRule type="containsText" dxfId="1005" priority="1026" operator="containsText" text="N/A">
      <formula>NOT(ISERROR(SEARCH("N/A",H176)))</formula>
    </cfRule>
    <cfRule type="cellIs" dxfId="1004" priority="1027" operator="equal">
      <formula>0.8</formula>
    </cfRule>
    <cfRule type="cellIs" dxfId="1003" priority="1028" operator="greaterThan">
      <formula>0.8</formula>
    </cfRule>
    <cfRule type="cellIs" dxfId="1002" priority="1029" operator="greaterThan">
      <formula>0.5</formula>
    </cfRule>
    <cfRule type="cellIs" dxfId="1001" priority="1030" operator="equal">
      <formula>0.5</formula>
    </cfRule>
    <cfRule type="cellIs" dxfId="1000" priority="1031" operator="lessThan">
      <formula>0.5</formula>
    </cfRule>
  </conditionalFormatting>
  <conditionalFormatting sqref="H182">
    <cfRule type="containsText" dxfId="999" priority="1020" operator="containsText" text="N/A">
      <formula>NOT(ISERROR(SEARCH("N/A",H182)))</formula>
    </cfRule>
    <cfRule type="cellIs" dxfId="998" priority="1021" operator="equal">
      <formula>0.8</formula>
    </cfRule>
    <cfRule type="cellIs" dxfId="997" priority="1022" operator="greaterThan">
      <formula>0.8</formula>
    </cfRule>
    <cfRule type="cellIs" dxfId="996" priority="1023" operator="greaterThan">
      <formula>0.5</formula>
    </cfRule>
    <cfRule type="cellIs" dxfId="995" priority="1024" operator="equal">
      <formula>0.5</formula>
    </cfRule>
    <cfRule type="cellIs" dxfId="994" priority="1025" operator="lessThan">
      <formula>0.5</formula>
    </cfRule>
  </conditionalFormatting>
  <conditionalFormatting sqref="H187">
    <cfRule type="containsText" dxfId="993" priority="1014" operator="containsText" text="N/A">
      <formula>NOT(ISERROR(SEARCH("N/A",H187)))</formula>
    </cfRule>
    <cfRule type="cellIs" dxfId="992" priority="1015" operator="equal">
      <formula>0.8</formula>
    </cfRule>
    <cfRule type="cellIs" dxfId="991" priority="1016" operator="greaterThan">
      <formula>0.8</formula>
    </cfRule>
    <cfRule type="cellIs" dxfId="990" priority="1017" operator="greaterThan">
      <formula>0.5</formula>
    </cfRule>
    <cfRule type="cellIs" dxfId="989" priority="1018" operator="equal">
      <formula>0.5</formula>
    </cfRule>
    <cfRule type="cellIs" dxfId="988" priority="1019" operator="lessThan">
      <formula>0.5</formula>
    </cfRule>
  </conditionalFormatting>
  <conditionalFormatting sqref="H192">
    <cfRule type="containsText" dxfId="987" priority="1002" operator="containsText" text="N/A">
      <formula>NOT(ISERROR(SEARCH("N/A",H192)))</formula>
    </cfRule>
    <cfRule type="cellIs" dxfId="986" priority="1003" operator="equal">
      <formula>0.8</formula>
    </cfRule>
    <cfRule type="cellIs" dxfId="985" priority="1004" operator="greaterThan">
      <formula>0.8</formula>
    </cfRule>
    <cfRule type="cellIs" dxfId="984" priority="1005" operator="greaterThan">
      <formula>0.5</formula>
    </cfRule>
    <cfRule type="cellIs" dxfId="983" priority="1006" operator="equal">
      <formula>0.5</formula>
    </cfRule>
    <cfRule type="cellIs" dxfId="982" priority="1007" operator="lessThan">
      <formula>0.5</formula>
    </cfRule>
  </conditionalFormatting>
  <conditionalFormatting sqref="H111">
    <cfRule type="containsText" dxfId="981" priority="996" operator="containsText" text="N/A">
      <formula>NOT(ISERROR(SEARCH("N/A",H111)))</formula>
    </cfRule>
    <cfRule type="cellIs" dxfId="980" priority="997" operator="equal">
      <formula>0.8</formula>
    </cfRule>
    <cfRule type="cellIs" dxfId="979" priority="998" operator="greaterThan">
      <formula>0.8</formula>
    </cfRule>
    <cfRule type="cellIs" dxfId="978" priority="999" operator="greaterThan">
      <formula>0.5</formula>
    </cfRule>
    <cfRule type="cellIs" dxfId="977" priority="1000" operator="equal">
      <formula>0.5</formula>
    </cfRule>
    <cfRule type="cellIs" dxfId="976" priority="1001" operator="lessThan">
      <formula>0.5</formula>
    </cfRule>
  </conditionalFormatting>
  <conditionalFormatting sqref="H198">
    <cfRule type="cellIs" dxfId="975" priority="760" operator="equal">
      <formula>0.8</formula>
    </cfRule>
    <cfRule type="cellIs" dxfId="974" priority="761" operator="greaterThan">
      <formula>0.8</formula>
    </cfRule>
    <cfRule type="cellIs" dxfId="973" priority="762" operator="greaterThan">
      <formula>0.5</formula>
    </cfRule>
    <cfRule type="cellIs" dxfId="972" priority="763" operator="equal">
      <formula>0.5</formula>
    </cfRule>
    <cfRule type="cellIs" dxfId="971" priority="764" operator="lessThan">
      <formula>0.5</formula>
    </cfRule>
  </conditionalFormatting>
  <conditionalFormatting sqref="H18">
    <cfRule type="containsText" dxfId="970" priority="747" operator="containsText" text="N/A">
      <formula>NOT(ISERROR(SEARCH("N/A",H18)))</formula>
    </cfRule>
    <cfRule type="cellIs" dxfId="969" priority="748" operator="equal">
      <formula>0.8</formula>
    </cfRule>
    <cfRule type="cellIs" dxfId="968" priority="749" operator="greaterThan">
      <formula>0.8</formula>
    </cfRule>
    <cfRule type="cellIs" dxfId="967" priority="750" operator="greaterThan">
      <formula>0.5</formula>
    </cfRule>
    <cfRule type="cellIs" dxfId="966" priority="751" operator="equal">
      <formula>0.5</formula>
    </cfRule>
    <cfRule type="cellIs" dxfId="965" priority="752" operator="lessThan">
      <formula>0.5</formula>
    </cfRule>
  </conditionalFormatting>
  <conditionalFormatting sqref="P19:P22">
    <cfRule type="containsText" dxfId="964" priority="745" operator="containsText" text="غير مكتمل">
      <formula>NOT(ISERROR(SEARCH("غير مكتمل",P19)))</formula>
    </cfRule>
    <cfRule type="containsText" dxfId="963" priority="746" operator="containsText" text="مكتمل">
      <formula>NOT(ISERROR(SEARCH("مكتمل",P19)))</formula>
    </cfRule>
  </conditionalFormatting>
  <conditionalFormatting sqref="P24:P28">
    <cfRule type="containsText" dxfId="962" priority="743" operator="containsText" text="غير مكتمل">
      <formula>NOT(ISERROR(SEARCH("غير مكتمل",P24)))</formula>
    </cfRule>
    <cfRule type="containsText" dxfId="961" priority="744" operator="containsText" text="مكتمل">
      <formula>NOT(ISERROR(SEARCH("مكتمل",P24)))</formula>
    </cfRule>
  </conditionalFormatting>
  <conditionalFormatting sqref="P30:P33">
    <cfRule type="containsText" dxfId="960" priority="741" operator="containsText" text="غير مكتمل">
      <formula>NOT(ISERROR(SEARCH("غير مكتمل",P30)))</formula>
    </cfRule>
    <cfRule type="containsText" dxfId="959" priority="742" operator="containsText" text="مكتمل">
      <formula>NOT(ISERROR(SEARCH("مكتمل",P30)))</formula>
    </cfRule>
  </conditionalFormatting>
  <conditionalFormatting sqref="P35:P38">
    <cfRule type="containsText" dxfId="958" priority="739" operator="containsText" text="غير مكتمل">
      <formula>NOT(ISERROR(SEARCH("غير مكتمل",P35)))</formula>
    </cfRule>
    <cfRule type="containsText" dxfId="957" priority="740" operator="containsText" text="مكتمل">
      <formula>NOT(ISERROR(SEARCH("مكتمل",P35)))</formula>
    </cfRule>
  </conditionalFormatting>
  <conditionalFormatting sqref="P40:P42">
    <cfRule type="containsText" dxfId="956" priority="737" operator="containsText" text="غير مكتمل">
      <formula>NOT(ISERROR(SEARCH("غير مكتمل",P40)))</formula>
    </cfRule>
    <cfRule type="containsText" dxfId="955" priority="738" operator="containsText" text="مكتمل">
      <formula>NOT(ISERROR(SEARCH("مكتمل",P40)))</formula>
    </cfRule>
  </conditionalFormatting>
  <conditionalFormatting sqref="P44:P48">
    <cfRule type="containsText" dxfId="954" priority="735" operator="containsText" text="غير مكتمل">
      <formula>NOT(ISERROR(SEARCH("غير مكتمل",P44)))</formula>
    </cfRule>
    <cfRule type="containsText" dxfId="953" priority="736" operator="containsText" text="مكتمل">
      <formula>NOT(ISERROR(SEARCH("مكتمل",P44)))</formula>
    </cfRule>
  </conditionalFormatting>
  <conditionalFormatting sqref="P50:P55">
    <cfRule type="containsText" dxfId="952" priority="733" operator="containsText" text="غير مكتمل">
      <formula>NOT(ISERROR(SEARCH("غير مكتمل",P50)))</formula>
    </cfRule>
    <cfRule type="containsText" dxfId="951" priority="734" operator="containsText" text="مكتمل">
      <formula>NOT(ISERROR(SEARCH("مكتمل",P50)))</formula>
    </cfRule>
  </conditionalFormatting>
  <conditionalFormatting sqref="P57:P62">
    <cfRule type="containsText" dxfId="950" priority="731" operator="containsText" text="غير مكتمل">
      <formula>NOT(ISERROR(SEARCH("غير مكتمل",P57)))</formula>
    </cfRule>
    <cfRule type="containsText" dxfId="949" priority="732" operator="containsText" text="مكتمل">
      <formula>NOT(ISERROR(SEARCH("مكتمل",P57)))</formula>
    </cfRule>
  </conditionalFormatting>
  <conditionalFormatting sqref="P64:P67">
    <cfRule type="containsText" dxfId="948" priority="729" operator="containsText" text="غير مكتمل">
      <formula>NOT(ISERROR(SEARCH("غير مكتمل",P64)))</formula>
    </cfRule>
    <cfRule type="containsText" dxfId="947" priority="730" operator="containsText" text="مكتمل">
      <formula>NOT(ISERROR(SEARCH("مكتمل",P64)))</formula>
    </cfRule>
  </conditionalFormatting>
  <conditionalFormatting sqref="P69:P71">
    <cfRule type="containsText" dxfId="946" priority="727" operator="containsText" text="غير مكتمل">
      <formula>NOT(ISERROR(SEARCH("غير مكتمل",P69)))</formula>
    </cfRule>
    <cfRule type="containsText" dxfId="945" priority="728" operator="containsText" text="مكتمل">
      <formula>NOT(ISERROR(SEARCH("مكتمل",P69)))</formula>
    </cfRule>
  </conditionalFormatting>
  <conditionalFormatting sqref="P73:P75">
    <cfRule type="containsText" dxfId="944" priority="725" operator="containsText" text="غير مكتمل">
      <formula>NOT(ISERROR(SEARCH("غير مكتمل",P73)))</formula>
    </cfRule>
    <cfRule type="containsText" dxfId="943" priority="726" operator="containsText" text="مكتمل">
      <formula>NOT(ISERROR(SEARCH("مكتمل",P73)))</formula>
    </cfRule>
  </conditionalFormatting>
  <conditionalFormatting sqref="P77:P82">
    <cfRule type="containsText" dxfId="942" priority="723" operator="containsText" text="غير مكتمل">
      <formula>NOT(ISERROR(SEARCH("غير مكتمل",P77)))</formula>
    </cfRule>
    <cfRule type="containsText" dxfId="941" priority="724" operator="containsText" text="مكتمل">
      <formula>NOT(ISERROR(SEARCH("مكتمل",P77)))</formula>
    </cfRule>
  </conditionalFormatting>
  <conditionalFormatting sqref="P84:P87">
    <cfRule type="containsText" dxfId="940" priority="721" operator="containsText" text="غير مكتمل">
      <formula>NOT(ISERROR(SEARCH("غير مكتمل",P84)))</formula>
    </cfRule>
    <cfRule type="containsText" dxfId="939" priority="722" operator="containsText" text="مكتمل">
      <formula>NOT(ISERROR(SEARCH("مكتمل",P84)))</formula>
    </cfRule>
  </conditionalFormatting>
  <conditionalFormatting sqref="P89:P93">
    <cfRule type="containsText" dxfId="938" priority="719" operator="containsText" text="غير مكتمل">
      <formula>NOT(ISERROR(SEARCH("غير مكتمل",P89)))</formula>
    </cfRule>
    <cfRule type="containsText" dxfId="937" priority="720" operator="containsText" text="مكتمل">
      <formula>NOT(ISERROR(SEARCH("مكتمل",P89)))</formula>
    </cfRule>
  </conditionalFormatting>
  <conditionalFormatting sqref="P95:P98">
    <cfRule type="containsText" dxfId="936" priority="717" operator="containsText" text="غير مكتمل">
      <formula>NOT(ISERROR(SEARCH("غير مكتمل",P95)))</formula>
    </cfRule>
    <cfRule type="containsText" dxfId="935" priority="718" operator="containsText" text="مكتمل">
      <formula>NOT(ISERROR(SEARCH("مكتمل",P95)))</formula>
    </cfRule>
  </conditionalFormatting>
  <conditionalFormatting sqref="P100:P104">
    <cfRule type="containsText" dxfId="934" priority="715" operator="containsText" text="غير مكتمل">
      <formula>NOT(ISERROR(SEARCH("غير مكتمل",P100)))</formula>
    </cfRule>
    <cfRule type="containsText" dxfId="933" priority="716" operator="containsText" text="مكتمل">
      <formula>NOT(ISERROR(SEARCH("مكتمل",P100)))</formula>
    </cfRule>
  </conditionalFormatting>
  <conditionalFormatting sqref="P106:P110">
    <cfRule type="containsText" dxfId="932" priority="713" operator="containsText" text="غير مكتمل">
      <formula>NOT(ISERROR(SEARCH("غير مكتمل",P106)))</formula>
    </cfRule>
    <cfRule type="containsText" dxfId="931" priority="714" operator="containsText" text="مكتمل">
      <formula>NOT(ISERROR(SEARCH("مكتمل",P106)))</formula>
    </cfRule>
  </conditionalFormatting>
  <conditionalFormatting sqref="P112:P115">
    <cfRule type="containsText" dxfId="930" priority="711" operator="containsText" text="غير مكتمل">
      <formula>NOT(ISERROR(SEARCH("غير مكتمل",P112)))</formula>
    </cfRule>
    <cfRule type="containsText" dxfId="929" priority="712" operator="containsText" text="مكتمل">
      <formula>NOT(ISERROR(SEARCH("مكتمل",P112)))</formula>
    </cfRule>
  </conditionalFormatting>
  <conditionalFormatting sqref="P117:P121">
    <cfRule type="containsText" dxfId="928" priority="709" operator="containsText" text="غير مكتمل">
      <formula>NOT(ISERROR(SEARCH("غير مكتمل",P117)))</formula>
    </cfRule>
    <cfRule type="containsText" dxfId="927" priority="710" operator="containsText" text="مكتمل">
      <formula>NOT(ISERROR(SEARCH("مكتمل",P117)))</formula>
    </cfRule>
  </conditionalFormatting>
  <conditionalFormatting sqref="P123:P128">
    <cfRule type="containsText" dxfId="926" priority="707" operator="containsText" text="غير مكتمل">
      <formula>NOT(ISERROR(SEARCH("غير مكتمل",P123)))</formula>
    </cfRule>
    <cfRule type="containsText" dxfId="925" priority="708" operator="containsText" text="مكتمل">
      <formula>NOT(ISERROR(SEARCH("مكتمل",P123)))</formula>
    </cfRule>
  </conditionalFormatting>
  <conditionalFormatting sqref="P130:P135">
    <cfRule type="containsText" dxfId="924" priority="705" operator="containsText" text="غير مكتمل">
      <formula>NOT(ISERROR(SEARCH("غير مكتمل",P130)))</formula>
    </cfRule>
    <cfRule type="containsText" dxfId="923" priority="706" operator="containsText" text="مكتمل">
      <formula>NOT(ISERROR(SEARCH("مكتمل",P130)))</formula>
    </cfRule>
  </conditionalFormatting>
  <conditionalFormatting sqref="P137:P141">
    <cfRule type="containsText" dxfId="922" priority="703" operator="containsText" text="غير مكتمل">
      <formula>NOT(ISERROR(SEARCH("غير مكتمل",P137)))</formula>
    </cfRule>
    <cfRule type="containsText" dxfId="921" priority="704" operator="containsText" text="مكتمل">
      <formula>NOT(ISERROR(SEARCH("مكتمل",P137)))</formula>
    </cfRule>
  </conditionalFormatting>
  <conditionalFormatting sqref="P143:P147">
    <cfRule type="containsText" dxfId="920" priority="701" operator="containsText" text="غير مكتمل">
      <formula>NOT(ISERROR(SEARCH("غير مكتمل",P143)))</formula>
    </cfRule>
    <cfRule type="containsText" dxfId="919" priority="702" operator="containsText" text="مكتمل">
      <formula>NOT(ISERROR(SEARCH("مكتمل",P143)))</formula>
    </cfRule>
  </conditionalFormatting>
  <conditionalFormatting sqref="P149:P153">
    <cfRule type="containsText" dxfId="918" priority="699" operator="containsText" text="غير مكتمل">
      <formula>NOT(ISERROR(SEARCH("غير مكتمل",P149)))</formula>
    </cfRule>
    <cfRule type="containsText" dxfId="917" priority="700" operator="containsText" text="مكتمل">
      <formula>NOT(ISERROR(SEARCH("مكتمل",P149)))</formula>
    </cfRule>
  </conditionalFormatting>
  <conditionalFormatting sqref="P155:P159">
    <cfRule type="containsText" dxfId="916" priority="697" operator="containsText" text="غير مكتمل">
      <formula>NOT(ISERROR(SEARCH("غير مكتمل",P155)))</formula>
    </cfRule>
    <cfRule type="containsText" dxfId="915" priority="698" operator="containsText" text="مكتمل">
      <formula>NOT(ISERROR(SEARCH("مكتمل",P155)))</formula>
    </cfRule>
  </conditionalFormatting>
  <conditionalFormatting sqref="P161:P164">
    <cfRule type="containsText" dxfId="914" priority="695" operator="containsText" text="غير مكتمل">
      <formula>NOT(ISERROR(SEARCH("غير مكتمل",P161)))</formula>
    </cfRule>
    <cfRule type="containsText" dxfId="913" priority="696" operator="containsText" text="مكتمل">
      <formula>NOT(ISERROR(SEARCH("مكتمل",P161)))</formula>
    </cfRule>
  </conditionalFormatting>
  <conditionalFormatting sqref="P166:P170">
    <cfRule type="containsText" dxfId="912" priority="693" operator="containsText" text="غير مكتمل">
      <formula>NOT(ISERROR(SEARCH("غير مكتمل",P166)))</formula>
    </cfRule>
    <cfRule type="containsText" dxfId="911" priority="694" operator="containsText" text="مكتمل">
      <formula>NOT(ISERROR(SEARCH("مكتمل",P166)))</formula>
    </cfRule>
  </conditionalFormatting>
  <conditionalFormatting sqref="P172:P175">
    <cfRule type="containsText" dxfId="910" priority="691" operator="containsText" text="غير مكتمل">
      <formula>NOT(ISERROR(SEARCH("غير مكتمل",P172)))</formula>
    </cfRule>
    <cfRule type="containsText" dxfId="909" priority="692" operator="containsText" text="مكتمل">
      <formula>NOT(ISERROR(SEARCH("مكتمل",P172)))</formula>
    </cfRule>
  </conditionalFormatting>
  <conditionalFormatting sqref="P177:P181">
    <cfRule type="containsText" dxfId="908" priority="689" operator="containsText" text="غير مكتمل">
      <formula>NOT(ISERROR(SEARCH("غير مكتمل",P177)))</formula>
    </cfRule>
    <cfRule type="containsText" dxfId="907" priority="690" operator="containsText" text="مكتمل">
      <formula>NOT(ISERROR(SEARCH("مكتمل",P177)))</formula>
    </cfRule>
  </conditionalFormatting>
  <conditionalFormatting sqref="P183:P186">
    <cfRule type="containsText" dxfId="906" priority="687" operator="containsText" text="غير مكتمل">
      <formula>NOT(ISERROR(SEARCH("غير مكتمل",P183)))</formula>
    </cfRule>
    <cfRule type="containsText" dxfId="905" priority="688" operator="containsText" text="مكتمل">
      <formula>NOT(ISERROR(SEARCH("مكتمل",P183)))</formula>
    </cfRule>
  </conditionalFormatting>
  <conditionalFormatting sqref="P188:P191">
    <cfRule type="containsText" dxfId="904" priority="685" operator="containsText" text="غير مكتمل">
      <formula>NOT(ISERROR(SEARCH("غير مكتمل",P188)))</formula>
    </cfRule>
    <cfRule type="containsText" dxfId="903" priority="686" operator="containsText" text="مكتمل">
      <formula>NOT(ISERROR(SEARCH("مكتمل",P188)))</formula>
    </cfRule>
  </conditionalFormatting>
  <conditionalFormatting sqref="P193:P196">
    <cfRule type="containsText" dxfId="902" priority="683" operator="containsText" text="غير مكتمل">
      <formula>NOT(ISERROR(SEARCH("غير مكتمل",P193)))</formula>
    </cfRule>
    <cfRule type="containsText" dxfId="901" priority="684" operator="containsText" text="مكتمل">
      <formula>NOT(ISERROR(SEARCH("مكتمل",P193)))</formula>
    </cfRule>
  </conditionalFormatting>
  <conditionalFormatting sqref="D13:D17">
    <cfRule type="colorScale" priority="669">
      <colorScale>
        <cfvo type="num" val="0"/>
        <cfvo type="num" val="1"/>
        <cfvo type="num" val="2"/>
        <color rgb="FFFF0000"/>
        <color rgb="FFFFFF00"/>
        <color rgb="FF057D19"/>
      </colorScale>
    </cfRule>
    <cfRule type="cellIs" dxfId="900" priority="674" operator="equal">
      <formula>1</formula>
    </cfRule>
    <cfRule type="cellIs" dxfId="899" priority="675" operator="equal">
      <formula>2</formula>
    </cfRule>
    <cfRule type="cellIs" dxfId="898" priority="676" operator="equal">
      <formula>3</formula>
    </cfRule>
    <cfRule type="cellIs" dxfId="897" priority="677" operator="equal">
      <formula>2</formula>
    </cfRule>
    <cfRule type="cellIs" dxfId="896" priority="678" operator="equal">
      <formula>1</formula>
    </cfRule>
    <cfRule type="cellIs" dxfId="895" priority="679" operator="equal">
      <formula>0</formula>
    </cfRule>
    <cfRule type="cellIs" dxfId="894" priority="680" operator="equal">
      <formula>1</formula>
    </cfRule>
    <cfRule type="cellIs" dxfId="893" priority="681" operator="equal">
      <formula>2</formula>
    </cfRule>
    <cfRule type="cellIs" dxfId="892" priority="682" operator="equal">
      <formula>3</formula>
    </cfRule>
  </conditionalFormatting>
  <conditionalFormatting sqref="D13:D17">
    <cfRule type="colorScale" priority="670">
      <colorScale>
        <cfvo type="num" val="0"/>
        <cfvo type="percentile" val="50"/>
        <cfvo type="max"/>
        <color rgb="FFF8696B"/>
        <color rgb="FFFFEB84"/>
        <color rgb="FF63BE7B"/>
      </colorScale>
    </cfRule>
    <cfRule type="colorScale" priority="671">
      <colorScale>
        <cfvo type="percent" val="&quot;*&quot;"/>
        <cfvo type="percentile" val="50"/>
        <cfvo type="max"/>
        <color theme="6"/>
        <color rgb="FFFFEB84"/>
        <color rgb="FF63BE7B"/>
      </colorScale>
    </cfRule>
    <cfRule type="colorScale" priority="672">
      <colorScale>
        <cfvo type="num" val="0"/>
        <cfvo type="num" val="1"/>
        <cfvo type="num" val="2"/>
        <color theme="2" tint="-0.749992370372631"/>
        <color theme="3"/>
        <color theme="7"/>
      </colorScale>
    </cfRule>
    <cfRule type="expression" dxfId="891" priority="673">
      <formula>3</formula>
    </cfRule>
  </conditionalFormatting>
  <conditionalFormatting sqref="D24:D28">
    <cfRule type="colorScale" priority="655">
      <colorScale>
        <cfvo type="num" val="0"/>
        <cfvo type="num" val="1"/>
        <cfvo type="num" val="2"/>
        <color rgb="FFFF0000"/>
        <color rgb="FFFFFF00"/>
        <color rgb="FF057D19"/>
      </colorScale>
    </cfRule>
    <cfRule type="cellIs" dxfId="890" priority="660" operator="equal">
      <formula>1</formula>
    </cfRule>
    <cfRule type="cellIs" dxfId="889" priority="661" operator="equal">
      <formula>2</formula>
    </cfRule>
    <cfRule type="cellIs" dxfId="888" priority="662" operator="equal">
      <formula>3</formula>
    </cfRule>
    <cfRule type="cellIs" dxfId="887" priority="663" operator="equal">
      <formula>2</formula>
    </cfRule>
    <cfRule type="cellIs" dxfId="886" priority="664" operator="equal">
      <formula>1</formula>
    </cfRule>
    <cfRule type="cellIs" dxfId="885" priority="665" operator="equal">
      <formula>0</formula>
    </cfRule>
    <cfRule type="cellIs" dxfId="884" priority="666" operator="equal">
      <formula>1</formula>
    </cfRule>
    <cfRule type="cellIs" dxfId="883" priority="667" operator="equal">
      <formula>2</formula>
    </cfRule>
    <cfRule type="cellIs" dxfId="882" priority="668" operator="equal">
      <formula>3</formula>
    </cfRule>
  </conditionalFormatting>
  <conditionalFormatting sqref="D24:D28">
    <cfRule type="colorScale" priority="656">
      <colorScale>
        <cfvo type="num" val="0"/>
        <cfvo type="percentile" val="50"/>
        <cfvo type="max"/>
        <color rgb="FFF8696B"/>
        <color rgb="FFFFEB84"/>
        <color rgb="FF63BE7B"/>
      </colorScale>
    </cfRule>
    <cfRule type="colorScale" priority="657">
      <colorScale>
        <cfvo type="percent" val="&quot;*&quot;"/>
        <cfvo type="percentile" val="50"/>
        <cfvo type="max"/>
        <color theme="6"/>
        <color rgb="FFFFEB84"/>
        <color rgb="FF63BE7B"/>
      </colorScale>
    </cfRule>
    <cfRule type="colorScale" priority="658">
      <colorScale>
        <cfvo type="num" val="0"/>
        <cfvo type="num" val="1"/>
        <cfvo type="num" val="2"/>
        <color theme="2" tint="-0.749992370372631"/>
        <color theme="3"/>
        <color theme="7"/>
      </colorScale>
    </cfRule>
    <cfRule type="expression" dxfId="881" priority="659">
      <formula>3</formula>
    </cfRule>
  </conditionalFormatting>
  <conditionalFormatting sqref="D19:D22">
    <cfRule type="colorScale" priority="641">
      <colorScale>
        <cfvo type="num" val="0"/>
        <cfvo type="num" val="1"/>
        <cfvo type="num" val="2"/>
        <color rgb="FFFF0000"/>
        <color rgb="FFFFFF00"/>
        <color rgb="FF057D19"/>
      </colorScale>
    </cfRule>
    <cfRule type="cellIs" dxfId="880" priority="646" operator="equal">
      <formula>1</formula>
    </cfRule>
    <cfRule type="cellIs" dxfId="879" priority="647" operator="equal">
      <formula>2</formula>
    </cfRule>
    <cfRule type="cellIs" dxfId="878" priority="648" operator="equal">
      <formula>3</formula>
    </cfRule>
    <cfRule type="cellIs" dxfId="877" priority="649" operator="equal">
      <formula>2</formula>
    </cfRule>
    <cfRule type="cellIs" dxfId="876" priority="650" operator="equal">
      <formula>1</formula>
    </cfRule>
    <cfRule type="cellIs" dxfId="875" priority="651" operator="equal">
      <formula>0</formula>
    </cfRule>
    <cfRule type="cellIs" dxfId="874" priority="652" operator="equal">
      <formula>1</formula>
    </cfRule>
    <cfRule type="cellIs" dxfId="873" priority="653" operator="equal">
      <formula>2</formula>
    </cfRule>
    <cfRule type="cellIs" dxfId="872" priority="654" operator="equal">
      <formula>3</formula>
    </cfRule>
  </conditionalFormatting>
  <conditionalFormatting sqref="D19:D22">
    <cfRule type="colorScale" priority="642">
      <colorScale>
        <cfvo type="num" val="0"/>
        <cfvo type="percentile" val="50"/>
        <cfvo type="max"/>
        <color rgb="FFF8696B"/>
        <color rgb="FFFFEB84"/>
        <color rgb="FF63BE7B"/>
      </colorScale>
    </cfRule>
    <cfRule type="colorScale" priority="643">
      <colorScale>
        <cfvo type="percent" val="&quot;*&quot;"/>
        <cfvo type="percentile" val="50"/>
        <cfvo type="max"/>
        <color theme="6"/>
        <color rgb="FFFFEB84"/>
        <color rgb="FF63BE7B"/>
      </colorScale>
    </cfRule>
    <cfRule type="colorScale" priority="644">
      <colorScale>
        <cfvo type="num" val="0"/>
        <cfvo type="num" val="1"/>
        <cfvo type="num" val="2"/>
        <color theme="2" tint="-0.749992370372631"/>
        <color theme="3"/>
        <color theme="7"/>
      </colorScale>
    </cfRule>
    <cfRule type="expression" dxfId="871" priority="645">
      <formula>3</formula>
    </cfRule>
  </conditionalFormatting>
  <conditionalFormatting sqref="D30:D33">
    <cfRule type="colorScale" priority="627">
      <colorScale>
        <cfvo type="num" val="0"/>
        <cfvo type="num" val="1"/>
        <cfvo type="num" val="2"/>
        <color rgb="FFFF0000"/>
        <color rgb="FFFFFF00"/>
        <color rgb="FF057D19"/>
      </colorScale>
    </cfRule>
    <cfRule type="cellIs" dxfId="870" priority="632" operator="equal">
      <formula>1</formula>
    </cfRule>
    <cfRule type="cellIs" dxfId="869" priority="633" operator="equal">
      <formula>2</formula>
    </cfRule>
    <cfRule type="cellIs" dxfId="868" priority="634" operator="equal">
      <formula>3</formula>
    </cfRule>
    <cfRule type="cellIs" dxfId="867" priority="635" operator="equal">
      <formula>2</formula>
    </cfRule>
    <cfRule type="cellIs" dxfId="866" priority="636" operator="equal">
      <formula>1</formula>
    </cfRule>
    <cfRule type="cellIs" dxfId="865" priority="637" operator="equal">
      <formula>0</formula>
    </cfRule>
    <cfRule type="cellIs" dxfId="864" priority="638" operator="equal">
      <formula>1</formula>
    </cfRule>
    <cfRule type="cellIs" dxfId="863" priority="639" operator="equal">
      <formula>2</formula>
    </cfRule>
    <cfRule type="cellIs" dxfId="862" priority="640" operator="equal">
      <formula>3</formula>
    </cfRule>
  </conditionalFormatting>
  <conditionalFormatting sqref="D30:D33">
    <cfRule type="colorScale" priority="628">
      <colorScale>
        <cfvo type="num" val="0"/>
        <cfvo type="percentile" val="50"/>
        <cfvo type="max"/>
        <color rgb="FFF8696B"/>
        <color rgb="FFFFEB84"/>
        <color rgb="FF63BE7B"/>
      </colorScale>
    </cfRule>
    <cfRule type="colorScale" priority="629">
      <colorScale>
        <cfvo type="percent" val="&quot;*&quot;"/>
        <cfvo type="percentile" val="50"/>
        <cfvo type="max"/>
        <color theme="6"/>
        <color rgb="FFFFEB84"/>
        <color rgb="FF63BE7B"/>
      </colorScale>
    </cfRule>
    <cfRule type="colorScale" priority="630">
      <colorScale>
        <cfvo type="num" val="0"/>
        <cfvo type="num" val="1"/>
        <cfvo type="num" val="2"/>
        <color theme="2" tint="-0.749992370372631"/>
        <color theme="3"/>
        <color theme="7"/>
      </colorScale>
    </cfRule>
    <cfRule type="expression" dxfId="861" priority="631">
      <formula>3</formula>
    </cfRule>
  </conditionalFormatting>
  <conditionalFormatting sqref="D35:D38">
    <cfRule type="colorScale" priority="613">
      <colorScale>
        <cfvo type="num" val="0"/>
        <cfvo type="num" val="1"/>
        <cfvo type="num" val="2"/>
        <color rgb="FFFF0000"/>
        <color rgb="FFFFFF00"/>
        <color rgb="FF057D19"/>
      </colorScale>
    </cfRule>
    <cfRule type="cellIs" dxfId="860" priority="618" operator="equal">
      <formula>1</formula>
    </cfRule>
    <cfRule type="cellIs" dxfId="859" priority="619" operator="equal">
      <formula>2</formula>
    </cfRule>
    <cfRule type="cellIs" dxfId="858" priority="620" operator="equal">
      <formula>3</formula>
    </cfRule>
    <cfRule type="cellIs" dxfId="857" priority="621" operator="equal">
      <formula>2</formula>
    </cfRule>
    <cfRule type="cellIs" dxfId="856" priority="622" operator="equal">
      <formula>1</formula>
    </cfRule>
    <cfRule type="cellIs" dxfId="855" priority="623" operator="equal">
      <formula>0</formula>
    </cfRule>
    <cfRule type="cellIs" dxfId="854" priority="624" operator="equal">
      <formula>1</formula>
    </cfRule>
    <cfRule type="cellIs" dxfId="853" priority="625" operator="equal">
      <formula>2</formula>
    </cfRule>
    <cfRule type="cellIs" dxfId="852" priority="626" operator="equal">
      <formula>3</formula>
    </cfRule>
  </conditionalFormatting>
  <conditionalFormatting sqref="D35:D38">
    <cfRule type="colorScale" priority="614">
      <colorScale>
        <cfvo type="num" val="0"/>
        <cfvo type="percentile" val="50"/>
        <cfvo type="max"/>
        <color rgb="FFF8696B"/>
        <color rgb="FFFFEB84"/>
        <color rgb="FF63BE7B"/>
      </colorScale>
    </cfRule>
    <cfRule type="colorScale" priority="615">
      <colorScale>
        <cfvo type="percent" val="&quot;*&quot;"/>
        <cfvo type="percentile" val="50"/>
        <cfvo type="max"/>
        <color theme="6"/>
        <color rgb="FFFFEB84"/>
        <color rgb="FF63BE7B"/>
      </colorScale>
    </cfRule>
    <cfRule type="colorScale" priority="616">
      <colorScale>
        <cfvo type="num" val="0"/>
        <cfvo type="num" val="1"/>
        <cfvo type="num" val="2"/>
        <color theme="2" tint="-0.749992370372631"/>
        <color theme="3"/>
        <color theme="7"/>
      </colorScale>
    </cfRule>
    <cfRule type="expression" dxfId="851" priority="617">
      <formula>3</formula>
    </cfRule>
  </conditionalFormatting>
  <conditionalFormatting sqref="D40:D42">
    <cfRule type="colorScale" priority="599">
      <colorScale>
        <cfvo type="num" val="0"/>
        <cfvo type="num" val="1"/>
        <cfvo type="num" val="2"/>
        <color rgb="FFFF0000"/>
        <color rgb="FFFFFF00"/>
        <color rgb="FF057D19"/>
      </colorScale>
    </cfRule>
    <cfRule type="cellIs" dxfId="850" priority="604" operator="equal">
      <formula>1</formula>
    </cfRule>
    <cfRule type="cellIs" dxfId="849" priority="605" operator="equal">
      <formula>2</formula>
    </cfRule>
    <cfRule type="cellIs" dxfId="848" priority="606" operator="equal">
      <formula>3</formula>
    </cfRule>
    <cfRule type="cellIs" dxfId="847" priority="607" operator="equal">
      <formula>2</formula>
    </cfRule>
    <cfRule type="cellIs" dxfId="846" priority="608" operator="equal">
      <formula>1</formula>
    </cfRule>
    <cfRule type="cellIs" dxfId="845" priority="609" operator="equal">
      <formula>0</formula>
    </cfRule>
    <cfRule type="cellIs" dxfId="844" priority="610" operator="equal">
      <formula>1</formula>
    </cfRule>
    <cfRule type="cellIs" dxfId="843" priority="611" operator="equal">
      <formula>2</formula>
    </cfRule>
    <cfRule type="cellIs" dxfId="842" priority="612" operator="equal">
      <formula>3</formula>
    </cfRule>
  </conditionalFormatting>
  <conditionalFormatting sqref="D40:D42">
    <cfRule type="colorScale" priority="600">
      <colorScale>
        <cfvo type="num" val="0"/>
        <cfvo type="percentile" val="50"/>
        <cfvo type="max"/>
        <color rgb="FFF8696B"/>
        <color rgb="FFFFEB84"/>
        <color rgb="FF63BE7B"/>
      </colorScale>
    </cfRule>
    <cfRule type="colorScale" priority="601">
      <colorScale>
        <cfvo type="percent" val="&quot;*&quot;"/>
        <cfvo type="percentile" val="50"/>
        <cfvo type="max"/>
        <color theme="6"/>
        <color rgb="FFFFEB84"/>
        <color rgb="FF63BE7B"/>
      </colorScale>
    </cfRule>
    <cfRule type="colorScale" priority="602">
      <colorScale>
        <cfvo type="num" val="0"/>
        <cfvo type="num" val="1"/>
        <cfvo type="num" val="2"/>
        <color theme="2" tint="-0.749992370372631"/>
        <color theme="3"/>
        <color theme="7"/>
      </colorScale>
    </cfRule>
    <cfRule type="expression" dxfId="841" priority="603">
      <formula>3</formula>
    </cfRule>
  </conditionalFormatting>
  <conditionalFormatting sqref="D44:D48">
    <cfRule type="colorScale" priority="585">
      <colorScale>
        <cfvo type="num" val="0"/>
        <cfvo type="num" val="1"/>
        <cfvo type="num" val="2"/>
        <color rgb="FFFF0000"/>
        <color rgb="FFFFFF00"/>
        <color rgb="FF057D19"/>
      </colorScale>
    </cfRule>
    <cfRule type="cellIs" dxfId="840" priority="590" operator="equal">
      <formula>1</formula>
    </cfRule>
    <cfRule type="cellIs" dxfId="839" priority="591" operator="equal">
      <formula>2</formula>
    </cfRule>
    <cfRule type="cellIs" dxfId="838" priority="592" operator="equal">
      <formula>3</formula>
    </cfRule>
    <cfRule type="cellIs" dxfId="837" priority="593" operator="equal">
      <formula>2</formula>
    </cfRule>
    <cfRule type="cellIs" dxfId="836" priority="594" operator="equal">
      <formula>1</formula>
    </cfRule>
    <cfRule type="cellIs" dxfId="835" priority="595" operator="equal">
      <formula>0</formula>
    </cfRule>
    <cfRule type="cellIs" dxfId="834" priority="596" operator="equal">
      <formula>1</formula>
    </cfRule>
    <cfRule type="cellIs" dxfId="833" priority="597" operator="equal">
      <formula>2</formula>
    </cfRule>
    <cfRule type="cellIs" dxfId="832" priority="598" operator="equal">
      <formula>3</formula>
    </cfRule>
  </conditionalFormatting>
  <conditionalFormatting sqref="D44:D48">
    <cfRule type="colorScale" priority="586">
      <colorScale>
        <cfvo type="num" val="0"/>
        <cfvo type="percentile" val="50"/>
        <cfvo type="max"/>
        <color rgb="FFF8696B"/>
        <color rgb="FFFFEB84"/>
        <color rgb="FF63BE7B"/>
      </colorScale>
    </cfRule>
    <cfRule type="colorScale" priority="587">
      <colorScale>
        <cfvo type="percent" val="&quot;*&quot;"/>
        <cfvo type="percentile" val="50"/>
        <cfvo type="max"/>
        <color theme="6"/>
        <color rgb="FFFFEB84"/>
        <color rgb="FF63BE7B"/>
      </colorScale>
    </cfRule>
    <cfRule type="colorScale" priority="588">
      <colorScale>
        <cfvo type="num" val="0"/>
        <cfvo type="num" val="1"/>
        <cfvo type="num" val="2"/>
        <color theme="2" tint="-0.749992370372631"/>
        <color theme="3"/>
        <color theme="7"/>
      </colorScale>
    </cfRule>
    <cfRule type="expression" dxfId="831" priority="589">
      <formula>3</formula>
    </cfRule>
  </conditionalFormatting>
  <conditionalFormatting sqref="D50:D55">
    <cfRule type="colorScale" priority="571">
      <colorScale>
        <cfvo type="num" val="0"/>
        <cfvo type="num" val="1"/>
        <cfvo type="num" val="2"/>
        <color rgb="FFFF0000"/>
        <color rgb="FFFFFF00"/>
        <color rgb="FF057D19"/>
      </colorScale>
    </cfRule>
    <cfRule type="cellIs" dxfId="830" priority="576" operator="equal">
      <formula>1</formula>
    </cfRule>
    <cfRule type="cellIs" dxfId="829" priority="577" operator="equal">
      <formula>2</formula>
    </cfRule>
    <cfRule type="cellIs" dxfId="828" priority="578" operator="equal">
      <formula>3</formula>
    </cfRule>
    <cfRule type="cellIs" dxfId="827" priority="579" operator="equal">
      <formula>2</formula>
    </cfRule>
    <cfRule type="cellIs" dxfId="826" priority="580" operator="equal">
      <formula>1</formula>
    </cfRule>
    <cfRule type="cellIs" dxfId="825" priority="581" operator="equal">
      <formula>0</formula>
    </cfRule>
    <cfRule type="cellIs" dxfId="824" priority="582" operator="equal">
      <formula>1</formula>
    </cfRule>
    <cfRule type="cellIs" dxfId="823" priority="583" operator="equal">
      <formula>2</formula>
    </cfRule>
    <cfRule type="cellIs" dxfId="822" priority="584" operator="equal">
      <formula>3</formula>
    </cfRule>
  </conditionalFormatting>
  <conditionalFormatting sqref="D50:D55">
    <cfRule type="colorScale" priority="572">
      <colorScale>
        <cfvo type="num" val="0"/>
        <cfvo type="percentile" val="50"/>
        <cfvo type="max"/>
        <color rgb="FFF8696B"/>
        <color rgb="FFFFEB84"/>
        <color rgb="FF63BE7B"/>
      </colorScale>
    </cfRule>
    <cfRule type="colorScale" priority="573">
      <colorScale>
        <cfvo type="percent" val="&quot;*&quot;"/>
        <cfvo type="percentile" val="50"/>
        <cfvo type="max"/>
        <color theme="6"/>
        <color rgb="FFFFEB84"/>
        <color rgb="FF63BE7B"/>
      </colorScale>
    </cfRule>
    <cfRule type="colorScale" priority="574">
      <colorScale>
        <cfvo type="num" val="0"/>
        <cfvo type="num" val="1"/>
        <cfvo type="num" val="2"/>
        <color theme="2" tint="-0.749992370372631"/>
        <color theme="3"/>
        <color theme="7"/>
      </colorScale>
    </cfRule>
    <cfRule type="expression" dxfId="821" priority="575">
      <formula>3</formula>
    </cfRule>
  </conditionalFormatting>
  <conditionalFormatting sqref="D57:D62">
    <cfRule type="colorScale" priority="557">
      <colorScale>
        <cfvo type="num" val="0"/>
        <cfvo type="num" val="1"/>
        <cfvo type="num" val="2"/>
        <color rgb="FFFF0000"/>
        <color rgb="FFFFFF00"/>
        <color rgb="FF057D19"/>
      </colorScale>
    </cfRule>
    <cfRule type="cellIs" dxfId="820" priority="562" operator="equal">
      <formula>1</formula>
    </cfRule>
    <cfRule type="cellIs" dxfId="819" priority="563" operator="equal">
      <formula>2</formula>
    </cfRule>
    <cfRule type="cellIs" dxfId="818" priority="564" operator="equal">
      <formula>3</formula>
    </cfRule>
    <cfRule type="cellIs" dxfId="817" priority="565" operator="equal">
      <formula>2</formula>
    </cfRule>
    <cfRule type="cellIs" dxfId="816" priority="566" operator="equal">
      <formula>1</formula>
    </cfRule>
    <cfRule type="cellIs" dxfId="815" priority="567" operator="equal">
      <formula>0</formula>
    </cfRule>
    <cfRule type="cellIs" dxfId="814" priority="568" operator="equal">
      <formula>1</formula>
    </cfRule>
    <cfRule type="cellIs" dxfId="813" priority="569" operator="equal">
      <formula>2</formula>
    </cfRule>
    <cfRule type="cellIs" dxfId="812" priority="570" operator="equal">
      <formula>3</formula>
    </cfRule>
  </conditionalFormatting>
  <conditionalFormatting sqref="D57:D62">
    <cfRule type="colorScale" priority="558">
      <colorScale>
        <cfvo type="num" val="0"/>
        <cfvo type="percentile" val="50"/>
        <cfvo type="max"/>
        <color rgb="FFF8696B"/>
        <color rgb="FFFFEB84"/>
        <color rgb="FF63BE7B"/>
      </colorScale>
    </cfRule>
    <cfRule type="colorScale" priority="559">
      <colorScale>
        <cfvo type="percent" val="&quot;*&quot;"/>
        <cfvo type="percentile" val="50"/>
        <cfvo type="max"/>
        <color theme="6"/>
        <color rgb="FFFFEB84"/>
        <color rgb="FF63BE7B"/>
      </colorScale>
    </cfRule>
    <cfRule type="colorScale" priority="560">
      <colorScale>
        <cfvo type="num" val="0"/>
        <cfvo type="num" val="1"/>
        <cfvo type="num" val="2"/>
        <color theme="2" tint="-0.749992370372631"/>
        <color theme="3"/>
        <color theme="7"/>
      </colorScale>
    </cfRule>
    <cfRule type="expression" dxfId="811" priority="561">
      <formula>3</formula>
    </cfRule>
  </conditionalFormatting>
  <conditionalFormatting sqref="D64:D67">
    <cfRule type="colorScale" priority="543">
      <colorScale>
        <cfvo type="num" val="0"/>
        <cfvo type="num" val="1"/>
        <cfvo type="num" val="2"/>
        <color rgb="FFFF0000"/>
        <color rgb="FFFFFF00"/>
        <color rgb="FF057D19"/>
      </colorScale>
    </cfRule>
    <cfRule type="cellIs" dxfId="810" priority="548" operator="equal">
      <formula>1</formula>
    </cfRule>
    <cfRule type="cellIs" dxfId="809" priority="549" operator="equal">
      <formula>2</formula>
    </cfRule>
    <cfRule type="cellIs" dxfId="808" priority="550" operator="equal">
      <formula>3</formula>
    </cfRule>
    <cfRule type="cellIs" dxfId="807" priority="551" operator="equal">
      <formula>2</formula>
    </cfRule>
    <cfRule type="cellIs" dxfId="806" priority="552" operator="equal">
      <formula>1</formula>
    </cfRule>
    <cfRule type="cellIs" dxfId="805" priority="553" operator="equal">
      <formula>0</formula>
    </cfRule>
    <cfRule type="cellIs" dxfId="804" priority="554" operator="equal">
      <formula>1</formula>
    </cfRule>
    <cfRule type="cellIs" dxfId="803" priority="555" operator="equal">
      <formula>2</formula>
    </cfRule>
    <cfRule type="cellIs" dxfId="802" priority="556" operator="equal">
      <formula>3</formula>
    </cfRule>
  </conditionalFormatting>
  <conditionalFormatting sqref="D64:D67">
    <cfRule type="colorScale" priority="544">
      <colorScale>
        <cfvo type="num" val="0"/>
        <cfvo type="percentile" val="50"/>
        <cfvo type="max"/>
        <color rgb="FFF8696B"/>
        <color rgb="FFFFEB84"/>
        <color rgb="FF63BE7B"/>
      </colorScale>
    </cfRule>
    <cfRule type="colorScale" priority="545">
      <colorScale>
        <cfvo type="percent" val="&quot;*&quot;"/>
        <cfvo type="percentile" val="50"/>
        <cfvo type="max"/>
        <color theme="6"/>
        <color rgb="FFFFEB84"/>
        <color rgb="FF63BE7B"/>
      </colorScale>
    </cfRule>
    <cfRule type="colorScale" priority="546">
      <colorScale>
        <cfvo type="num" val="0"/>
        <cfvo type="num" val="1"/>
        <cfvo type="num" val="2"/>
        <color theme="2" tint="-0.749992370372631"/>
        <color theme="3"/>
        <color theme="7"/>
      </colorScale>
    </cfRule>
    <cfRule type="expression" dxfId="801" priority="547">
      <formula>3</formula>
    </cfRule>
  </conditionalFormatting>
  <conditionalFormatting sqref="D69:D71">
    <cfRule type="colorScale" priority="529">
      <colorScale>
        <cfvo type="num" val="0"/>
        <cfvo type="num" val="1"/>
        <cfvo type="num" val="2"/>
        <color rgb="FFFF0000"/>
        <color rgb="FFFFFF00"/>
        <color rgb="FF057D19"/>
      </colorScale>
    </cfRule>
    <cfRule type="cellIs" dxfId="800" priority="534" operator="equal">
      <formula>1</formula>
    </cfRule>
    <cfRule type="cellIs" dxfId="799" priority="535" operator="equal">
      <formula>2</formula>
    </cfRule>
    <cfRule type="cellIs" dxfId="798" priority="536" operator="equal">
      <formula>3</formula>
    </cfRule>
    <cfRule type="cellIs" dxfId="797" priority="537" operator="equal">
      <formula>2</formula>
    </cfRule>
    <cfRule type="cellIs" dxfId="796" priority="538" operator="equal">
      <formula>1</formula>
    </cfRule>
    <cfRule type="cellIs" dxfId="795" priority="539" operator="equal">
      <formula>0</formula>
    </cfRule>
    <cfRule type="cellIs" dxfId="794" priority="540" operator="equal">
      <formula>1</formula>
    </cfRule>
    <cfRule type="cellIs" dxfId="793" priority="541" operator="equal">
      <formula>2</formula>
    </cfRule>
    <cfRule type="cellIs" dxfId="792" priority="542" operator="equal">
      <formula>3</formula>
    </cfRule>
  </conditionalFormatting>
  <conditionalFormatting sqref="D69:D71">
    <cfRule type="colorScale" priority="530">
      <colorScale>
        <cfvo type="num" val="0"/>
        <cfvo type="percentile" val="50"/>
        <cfvo type="max"/>
        <color rgb="FFF8696B"/>
        <color rgb="FFFFEB84"/>
        <color rgb="FF63BE7B"/>
      </colorScale>
    </cfRule>
    <cfRule type="colorScale" priority="531">
      <colorScale>
        <cfvo type="percent" val="&quot;*&quot;"/>
        <cfvo type="percentile" val="50"/>
        <cfvo type="max"/>
        <color theme="6"/>
        <color rgb="FFFFEB84"/>
        <color rgb="FF63BE7B"/>
      </colorScale>
    </cfRule>
    <cfRule type="colorScale" priority="532">
      <colorScale>
        <cfvo type="num" val="0"/>
        <cfvo type="num" val="1"/>
        <cfvo type="num" val="2"/>
        <color theme="2" tint="-0.749992370372631"/>
        <color theme="3"/>
        <color theme="7"/>
      </colorScale>
    </cfRule>
    <cfRule type="expression" dxfId="791" priority="533">
      <formula>3</formula>
    </cfRule>
  </conditionalFormatting>
  <conditionalFormatting sqref="D73:D75">
    <cfRule type="colorScale" priority="515">
      <colorScale>
        <cfvo type="num" val="0"/>
        <cfvo type="num" val="1"/>
        <cfvo type="num" val="2"/>
        <color rgb="FFFF0000"/>
        <color rgb="FFFFFF00"/>
        <color rgb="FF057D19"/>
      </colorScale>
    </cfRule>
    <cfRule type="cellIs" dxfId="790" priority="520" operator="equal">
      <formula>1</formula>
    </cfRule>
    <cfRule type="cellIs" dxfId="789" priority="521" operator="equal">
      <formula>2</formula>
    </cfRule>
    <cfRule type="cellIs" dxfId="788" priority="522" operator="equal">
      <formula>3</formula>
    </cfRule>
    <cfRule type="cellIs" dxfId="787" priority="523" operator="equal">
      <formula>2</formula>
    </cfRule>
    <cfRule type="cellIs" dxfId="786" priority="524" operator="equal">
      <formula>1</formula>
    </cfRule>
    <cfRule type="cellIs" dxfId="785" priority="525" operator="equal">
      <formula>0</formula>
    </cfRule>
    <cfRule type="cellIs" dxfId="784" priority="526" operator="equal">
      <formula>1</formula>
    </cfRule>
    <cfRule type="cellIs" dxfId="783" priority="527" operator="equal">
      <formula>2</formula>
    </cfRule>
    <cfRule type="cellIs" dxfId="782" priority="528" operator="equal">
      <formula>3</formula>
    </cfRule>
  </conditionalFormatting>
  <conditionalFormatting sqref="D73:D75">
    <cfRule type="colorScale" priority="516">
      <colorScale>
        <cfvo type="num" val="0"/>
        <cfvo type="percentile" val="50"/>
        <cfvo type="max"/>
        <color rgb="FFF8696B"/>
        <color rgb="FFFFEB84"/>
        <color rgb="FF63BE7B"/>
      </colorScale>
    </cfRule>
    <cfRule type="colorScale" priority="517">
      <colorScale>
        <cfvo type="percent" val="&quot;*&quot;"/>
        <cfvo type="percentile" val="50"/>
        <cfvo type="max"/>
        <color theme="6"/>
        <color rgb="FFFFEB84"/>
        <color rgb="FF63BE7B"/>
      </colorScale>
    </cfRule>
    <cfRule type="colorScale" priority="518">
      <colorScale>
        <cfvo type="num" val="0"/>
        <cfvo type="num" val="1"/>
        <cfvo type="num" val="2"/>
        <color theme="2" tint="-0.749992370372631"/>
        <color theme="3"/>
        <color theme="7"/>
      </colorScale>
    </cfRule>
    <cfRule type="expression" dxfId="781" priority="519">
      <formula>3</formula>
    </cfRule>
  </conditionalFormatting>
  <conditionalFormatting sqref="D77:D82">
    <cfRule type="colorScale" priority="501">
      <colorScale>
        <cfvo type="num" val="0"/>
        <cfvo type="num" val="1"/>
        <cfvo type="num" val="2"/>
        <color rgb="FFFF0000"/>
        <color rgb="FFFFFF00"/>
        <color rgb="FF057D19"/>
      </colorScale>
    </cfRule>
    <cfRule type="cellIs" dxfId="780" priority="506" operator="equal">
      <formula>1</formula>
    </cfRule>
    <cfRule type="cellIs" dxfId="779" priority="507" operator="equal">
      <formula>2</formula>
    </cfRule>
    <cfRule type="cellIs" dxfId="778" priority="508" operator="equal">
      <formula>3</formula>
    </cfRule>
    <cfRule type="cellIs" dxfId="777" priority="509" operator="equal">
      <formula>2</formula>
    </cfRule>
    <cfRule type="cellIs" dxfId="776" priority="510" operator="equal">
      <formula>1</formula>
    </cfRule>
    <cfRule type="cellIs" dxfId="775" priority="511" operator="equal">
      <formula>0</formula>
    </cfRule>
    <cfRule type="cellIs" dxfId="774" priority="512" operator="equal">
      <formula>1</formula>
    </cfRule>
    <cfRule type="cellIs" dxfId="773" priority="513" operator="equal">
      <formula>2</formula>
    </cfRule>
    <cfRule type="cellIs" dxfId="772" priority="514" operator="equal">
      <formula>3</formula>
    </cfRule>
  </conditionalFormatting>
  <conditionalFormatting sqref="D77:D82">
    <cfRule type="colorScale" priority="502">
      <colorScale>
        <cfvo type="num" val="0"/>
        <cfvo type="percentile" val="50"/>
        <cfvo type="max"/>
        <color rgb="FFF8696B"/>
        <color rgb="FFFFEB84"/>
        <color rgb="FF63BE7B"/>
      </colorScale>
    </cfRule>
    <cfRule type="colorScale" priority="503">
      <colorScale>
        <cfvo type="percent" val="&quot;*&quot;"/>
        <cfvo type="percentile" val="50"/>
        <cfvo type="max"/>
        <color theme="6"/>
        <color rgb="FFFFEB84"/>
        <color rgb="FF63BE7B"/>
      </colorScale>
    </cfRule>
    <cfRule type="colorScale" priority="504">
      <colorScale>
        <cfvo type="num" val="0"/>
        <cfvo type="num" val="1"/>
        <cfvo type="num" val="2"/>
        <color theme="2" tint="-0.749992370372631"/>
        <color theme="3"/>
        <color theme="7"/>
      </colorScale>
    </cfRule>
    <cfRule type="expression" dxfId="771" priority="505">
      <formula>3</formula>
    </cfRule>
  </conditionalFormatting>
  <conditionalFormatting sqref="D84:D87">
    <cfRule type="colorScale" priority="487">
      <colorScale>
        <cfvo type="num" val="0"/>
        <cfvo type="num" val="1"/>
        <cfvo type="num" val="2"/>
        <color rgb="FFFF0000"/>
        <color rgb="FFFFFF00"/>
        <color rgb="FF057D19"/>
      </colorScale>
    </cfRule>
    <cfRule type="cellIs" dxfId="770" priority="492" operator="equal">
      <formula>1</formula>
    </cfRule>
    <cfRule type="cellIs" dxfId="769" priority="493" operator="equal">
      <formula>2</formula>
    </cfRule>
    <cfRule type="cellIs" dxfId="768" priority="494" operator="equal">
      <formula>3</formula>
    </cfRule>
    <cfRule type="cellIs" dxfId="767" priority="495" operator="equal">
      <formula>2</formula>
    </cfRule>
    <cfRule type="cellIs" dxfId="766" priority="496" operator="equal">
      <formula>1</formula>
    </cfRule>
    <cfRule type="cellIs" dxfId="765" priority="497" operator="equal">
      <formula>0</formula>
    </cfRule>
    <cfRule type="cellIs" dxfId="764" priority="498" operator="equal">
      <formula>1</formula>
    </cfRule>
    <cfRule type="cellIs" dxfId="763" priority="499" operator="equal">
      <formula>2</formula>
    </cfRule>
    <cfRule type="cellIs" dxfId="762" priority="500" operator="equal">
      <formula>3</formula>
    </cfRule>
  </conditionalFormatting>
  <conditionalFormatting sqref="D84:D87">
    <cfRule type="colorScale" priority="488">
      <colorScale>
        <cfvo type="num" val="0"/>
        <cfvo type="percentile" val="50"/>
        <cfvo type="max"/>
        <color rgb="FFF8696B"/>
        <color rgb="FFFFEB84"/>
        <color rgb="FF63BE7B"/>
      </colorScale>
    </cfRule>
    <cfRule type="colorScale" priority="489">
      <colorScale>
        <cfvo type="percent" val="&quot;*&quot;"/>
        <cfvo type="percentile" val="50"/>
        <cfvo type="max"/>
        <color theme="6"/>
        <color rgb="FFFFEB84"/>
        <color rgb="FF63BE7B"/>
      </colorScale>
    </cfRule>
    <cfRule type="colorScale" priority="490">
      <colorScale>
        <cfvo type="num" val="0"/>
        <cfvo type="num" val="1"/>
        <cfvo type="num" val="2"/>
        <color theme="2" tint="-0.749992370372631"/>
        <color theme="3"/>
        <color theme="7"/>
      </colorScale>
    </cfRule>
    <cfRule type="expression" dxfId="761" priority="491">
      <formula>3</formula>
    </cfRule>
  </conditionalFormatting>
  <conditionalFormatting sqref="D89:D93">
    <cfRule type="colorScale" priority="473">
      <colorScale>
        <cfvo type="num" val="0"/>
        <cfvo type="num" val="1"/>
        <cfvo type="num" val="2"/>
        <color rgb="FFFF0000"/>
        <color rgb="FFFFFF00"/>
        <color rgb="FF057D19"/>
      </colorScale>
    </cfRule>
    <cfRule type="cellIs" dxfId="760" priority="478" operator="equal">
      <formula>1</formula>
    </cfRule>
    <cfRule type="cellIs" dxfId="759" priority="479" operator="equal">
      <formula>2</formula>
    </cfRule>
    <cfRule type="cellIs" dxfId="758" priority="480" operator="equal">
      <formula>3</formula>
    </cfRule>
    <cfRule type="cellIs" dxfId="757" priority="481" operator="equal">
      <formula>2</formula>
    </cfRule>
    <cfRule type="cellIs" dxfId="756" priority="482" operator="equal">
      <formula>1</formula>
    </cfRule>
    <cfRule type="cellIs" dxfId="755" priority="483" operator="equal">
      <formula>0</formula>
    </cfRule>
    <cfRule type="cellIs" dxfId="754" priority="484" operator="equal">
      <formula>1</formula>
    </cfRule>
    <cfRule type="cellIs" dxfId="753" priority="485" operator="equal">
      <formula>2</formula>
    </cfRule>
    <cfRule type="cellIs" dxfId="752" priority="486" operator="equal">
      <formula>3</formula>
    </cfRule>
  </conditionalFormatting>
  <conditionalFormatting sqref="D89:D93">
    <cfRule type="colorScale" priority="474">
      <colorScale>
        <cfvo type="num" val="0"/>
        <cfvo type="percentile" val="50"/>
        <cfvo type="max"/>
        <color rgb="FFF8696B"/>
        <color rgb="FFFFEB84"/>
        <color rgb="FF63BE7B"/>
      </colorScale>
    </cfRule>
    <cfRule type="colorScale" priority="475">
      <colorScale>
        <cfvo type="percent" val="&quot;*&quot;"/>
        <cfvo type="percentile" val="50"/>
        <cfvo type="max"/>
        <color theme="6"/>
        <color rgb="FFFFEB84"/>
        <color rgb="FF63BE7B"/>
      </colorScale>
    </cfRule>
    <cfRule type="colorScale" priority="476">
      <colorScale>
        <cfvo type="num" val="0"/>
        <cfvo type="num" val="1"/>
        <cfvo type="num" val="2"/>
        <color theme="2" tint="-0.749992370372631"/>
        <color theme="3"/>
        <color theme="7"/>
      </colorScale>
    </cfRule>
    <cfRule type="expression" dxfId="751" priority="477">
      <formula>3</formula>
    </cfRule>
  </conditionalFormatting>
  <conditionalFormatting sqref="D95:D98">
    <cfRule type="colorScale" priority="459">
      <colorScale>
        <cfvo type="num" val="0"/>
        <cfvo type="num" val="1"/>
        <cfvo type="num" val="2"/>
        <color rgb="FFFF0000"/>
        <color rgb="FFFFFF00"/>
        <color rgb="FF057D19"/>
      </colorScale>
    </cfRule>
    <cfRule type="cellIs" dxfId="750" priority="464" operator="equal">
      <formula>1</formula>
    </cfRule>
    <cfRule type="cellIs" dxfId="749" priority="465" operator="equal">
      <formula>2</formula>
    </cfRule>
    <cfRule type="cellIs" dxfId="748" priority="466" operator="equal">
      <formula>3</formula>
    </cfRule>
    <cfRule type="cellIs" dxfId="747" priority="467" operator="equal">
      <formula>2</formula>
    </cfRule>
    <cfRule type="cellIs" dxfId="746" priority="468" operator="equal">
      <formula>1</formula>
    </cfRule>
    <cfRule type="cellIs" dxfId="745" priority="469" operator="equal">
      <formula>0</formula>
    </cfRule>
    <cfRule type="cellIs" dxfId="744" priority="470" operator="equal">
      <formula>1</formula>
    </cfRule>
    <cfRule type="cellIs" dxfId="743" priority="471" operator="equal">
      <formula>2</formula>
    </cfRule>
    <cfRule type="cellIs" dxfId="742" priority="472" operator="equal">
      <formula>3</formula>
    </cfRule>
  </conditionalFormatting>
  <conditionalFormatting sqref="D95:D98">
    <cfRule type="colorScale" priority="460">
      <colorScale>
        <cfvo type="num" val="0"/>
        <cfvo type="percentile" val="50"/>
        <cfvo type="max"/>
        <color rgb="FFF8696B"/>
        <color rgb="FFFFEB84"/>
        <color rgb="FF63BE7B"/>
      </colorScale>
    </cfRule>
    <cfRule type="colorScale" priority="461">
      <colorScale>
        <cfvo type="percent" val="&quot;*&quot;"/>
        <cfvo type="percentile" val="50"/>
        <cfvo type="max"/>
        <color theme="6"/>
        <color rgb="FFFFEB84"/>
        <color rgb="FF63BE7B"/>
      </colorScale>
    </cfRule>
    <cfRule type="colorScale" priority="462">
      <colorScale>
        <cfvo type="num" val="0"/>
        <cfvo type="num" val="1"/>
        <cfvo type="num" val="2"/>
        <color theme="2" tint="-0.749992370372631"/>
        <color theme="3"/>
        <color theme="7"/>
      </colorScale>
    </cfRule>
    <cfRule type="expression" dxfId="741" priority="463">
      <formula>3</formula>
    </cfRule>
  </conditionalFormatting>
  <conditionalFormatting sqref="D100:D104">
    <cfRule type="colorScale" priority="445">
      <colorScale>
        <cfvo type="num" val="0"/>
        <cfvo type="num" val="1"/>
        <cfvo type="num" val="2"/>
        <color rgb="FFFF0000"/>
        <color rgb="FFFFFF00"/>
        <color rgb="FF057D19"/>
      </colorScale>
    </cfRule>
    <cfRule type="cellIs" dxfId="740" priority="450" operator="equal">
      <formula>1</formula>
    </cfRule>
    <cfRule type="cellIs" dxfId="739" priority="451" operator="equal">
      <formula>2</formula>
    </cfRule>
    <cfRule type="cellIs" dxfId="738" priority="452" operator="equal">
      <formula>3</formula>
    </cfRule>
    <cfRule type="cellIs" dxfId="737" priority="453" operator="equal">
      <formula>2</formula>
    </cfRule>
    <cfRule type="cellIs" dxfId="736" priority="454" operator="equal">
      <formula>1</formula>
    </cfRule>
    <cfRule type="cellIs" dxfId="735" priority="455" operator="equal">
      <formula>0</formula>
    </cfRule>
    <cfRule type="cellIs" dxfId="734" priority="456" operator="equal">
      <formula>1</formula>
    </cfRule>
    <cfRule type="cellIs" dxfId="733" priority="457" operator="equal">
      <formula>2</formula>
    </cfRule>
    <cfRule type="cellIs" dxfId="732" priority="458" operator="equal">
      <formula>3</formula>
    </cfRule>
  </conditionalFormatting>
  <conditionalFormatting sqref="D100:D104">
    <cfRule type="colorScale" priority="446">
      <colorScale>
        <cfvo type="num" val="0"/>
        <cfvo type="percentile" val="50"/>
        <cfvo type="max"/>
        <color rgb="FFF8696B"/>
        <color rgb="FFFFEB84"/>
        <color rgb="FF63BE7B"/>
      </colorScale>
    </cfRule>
    <cfRule type="colorScale" priority="447">
      <colorScale>
        <cfvo type="percent" val="&quot;*&quot;"/>
        <cfvo type="percentile" val="50"/>
        <cfvo type="max"/>
        <color theme="6"/>
        <color rgb="FFFFEB84"/>
        <color rgb="FF63BE7B"/>
      </colorScale>
    </cfRule>
    <cfRule type="colorScale" priority="448">
      <colorScale>
        <cfvo type="num" val="0"/>
        <cfvo type="num" val="1"/>
        <cfvo type="num" val="2"/>
        <color theme="2" tint="-0.749992370372631"/>
        <color theme="3"/>
        <color theme="7"/>
      </colorScale>
    </cfRule>
    <cfRule type="expression" dxfId="731" priority="449">
      <formula>3</formula>
    </cfRule>
  </conditionalFormatting>
  <conditionalFormatting sqref="D106:D110">
    <cfRule type="colorScale" priority="431">
      <colorScale>
        <cfvo type="num" val="0"/>
        <cfvo type="num" val="1"/>
        <cfvo type="num" val="2"/>
        <color rgb="FFFF0000"/>
        <color rgb="FFFFFF00"/>
        <color rgb="FF057D19"/>
      </colorScale>
    </cfRule>
    <cfRule type="cellIs" dxfId="730" priority="436" operator="equal">
      <formula>1</formula>
    </cfRule>
    <cfRule type="cellIs" dxfId="729" priority="437" operator="equal">
      <formula>2</formula>
    </cfRule>
    <cfRule type="cellIs" dxfId="728" priority="438" operator="equal">
      <formula>3</formula>
    </cfRule>
    <cfRule type="cellIs" dxfId="727" priority="439" operator="equal">
      <formula>2</formula>
    </cfRule>
    <cfRule type="cellIs" dxfId="726" priority="440" operator="equal">
      <formula>1</formula>
    </cfRule>
    <cfRule type="cellIs" dxfId="725" priority="441" operator="equal">
      <formula>0</formula>
    </cfRule>
    <cfRule type="cellIs" dxfId="724" priority="442" operator="equal">
      <formula>1</formula>
    </cfRule>
    <cfRule type="cellIs" dxfId="723" priority="443" operator="equal">
      <formula>2</formula>
    </cfRule>
    <cfRule type="cellIs" dxfId="722" priority="444" operator="equal">
      <formula>3</formula>
    </cfRule>
  </conditionalFormatting>
  <conditionalFormatting sqref="D106:D110">
    <cfRule type="colorScale" priority="432">
      <colorScale>
        <cfvo type="num" val="0"/>
        <cfvo type="percentile" val="50"/>
        <cfvo type="max"/>
        <color rgb="FFF8696B"/>
        <color rgb="FFFFEB84"/>
        <color rgb="FF63BE7B"/>
      </colorScale>
    </cfRule>
    <cfRule type="colorScale" priority="433">
      <colorScale>
        <cfvo type="percent" val="&quot;*&quot;"/>
        <cfvo type="percentile" val="50"/>
        <cfvo type="max"/>
        <color theme="6"/>
        <color rgb="FFFFEB84"/>
        <color rgb="FF63BE7B"/>
      </colorScale>
    </cfRule>
    <cfRule type="colorScale" priority="434">
      <colorScale>
        <cfvo type="num" val="0"/>
        <cfvo type="num" val="1"/>
        <cfvo type="num" val="2"/>
        <color theme="2" tint="-0.749992370372631"/>
        <color theme="3"/>
        <color theme="7"/>
      </colorScale>
    </cfRule>
    <cfRule type="expression" dxfId="721" priority="435">
      <formula>3</formula>
    </cfRule>
  </conditionalFormatting>
  <conditionalFormatting sqref="D112:D115">
    <cfRule type="colorScale" priority="417">
      <colorScale>
        <cfvo type="num" val="0"/>
        <cfvo type="num" val="1"/>
        <cfvo type="num" val="2"/>
        <color rgb="FFFF0000"/>
        <color rgb="FFFFFF00"/>
        <color rgb="FF057D19"/>
      </colorScale>
    </cfRule>
    <cfRule type="cellIs" dxfId="720" priority="422" operator="equal">
      <formula>1</formula>
    </cfRule>
    <cfRule type="cellIs" dxfId="719" priority="423" operator="equal">
      <formula>2</formula>
    </cfRule>
    <cfRule type="cellIs" dxfId="718" priority="424" operator="equal">
      <formula>3</formula>
    </cfRule>
    <cfRule type="cellIs" dxfId="717" priority="425" operator="equal">
      <formula>2</formula>
    </cfRule>
    <cfRule type="cellIs" dxfId="716" priority="426" operator="equal">
      <formula>1</formula>
    </cfRule>
    <cfRule type="cellIs" dxfId="715" priority="427" operator="equal">
      <formula>0</formula>
    </cfRule>
    <cfRule type="cellIs" dxfId="714" priority="428" operator="equal">
      <formula>1</formula>
    </cfRule>
    <cfRule type="cellIs" dxfId="713" priority="429" operator="equal">
      <formula>2</formula>
    </cfRule>
    <cfRule type="cellIs" dxfId="712" priority="430" operator="equal">
      <formula>3</formula>
    </cfRule>
  </conditionalFormatting>
  <conditionalFormatting sqref="D112:D115">
    <cfRule type="colorScale" priority="418">
      <colorScale>
        <cfvo type="num" val="0"/>
        <cfvo type="percentile" val="50"/>
        <cfvo type="max"/>
        <color rgb="FFF8696B"/>
        <color rgb="FFFFEB84"/>
        <color rgb="FF63BE7B"/>
      </colorScale>
    </cfRule>
    <cfRule type="colorScale" priority="419">
      <colorScale>
        <cfvo type="percent" val="&quot;*&quot;"/>
        <cfvo type="percentile" val="50"/>
        <cfvo type="max"/>
        <color theme="6"/>
        <color rgb="FFFFEB84"/>
        <color rgb="FF63BE7B"/>
      </colorScale>
    </cfRule>
    <cfRule type="colorScale" priority="420">
      <colorScale>
        <cfvo type="num" val="0"/>
        <cfvo type="num" val="1"/>
        <cfvo type="num" val="2"/>
        <color theme="2" tint="-0.749992370372631"/>
        <color theme="3"/>
        <color theme="7"/>
      </colorScale>
    </cfRule>
    <cfRule type="expression" dxfId="711" priority="421">
      <formula>3</formula>
    </cfRule>
  </conditionalFormatting>
  <conditionalFormatting sqref="D117:D121">
    <cfRule type="colorScale" priority="403">
      <colorScale>
        <cfvo type="num" val="0"/>
        <cfvo type="num" val="1"/>
        <cfvo type="num" val="2"/>
        <color rgb="FFFF0000"/>
        <color rgb="FFFFFF00"/>
        <color rgb="FF057D19"/>
      </colorScale>
    </cfRule>
    <cfRule type="cellIs" dxfId="710" priority="408" operator="equal">
      <formula>1</formula>
    </cfRule>
    <cfRule type="cellIs" dxfId="709" priority="409" operator="equal">
      <formula>2</formula>
    </cfRule>
    <cfRule type="cellIs" dxfId="708" priority="410" operator="equal">
      <formula>3</formula>
    </cfRule>
    <cfRule type="cellIs" dxfId="707" priority="411" operator="equal">
      <formula>2</formula>
    </cfRule>
    <cfRule type="cellIs" dxfId="706" priority="412" operator="equal">
      <formula>1</formula>
    </cfRule>
    <cfRule type="cellIs" dxfId="705" priority="413" operator="equal">
      <formula>0</formula>
    </cfRule>
    <cfRule type="cellIs" dxfId="704" priority="414" operator="equal">
      <formula>1</formula>
    </cfRule>
    <cfRule type="cellIs" dxfId="703" priority="415" operator="equal">
      <formula>2</formula>
    </cfRule>
    <cfRule type="cellIs" dxfId="702" priority="416" operator="equal">
      <formula>3</formula>
    </cfRule>
  </conditionalFormatting>
  <conditionalFormatting sqref="D117:D121">
    <cfRule type="colorScale" priority="404">
      <colorScale>
        <cfvo type="num" val="0"/>
        <cfvo type="percentile" val="50"/>
        <cfvo type="max"/>
        <color rgb="FFF8696B"/>
        <color rgb="FFFFEB84"/>
        <color rgb="FF63BE7B"/>
      </colorScale>
    </cfRule>
    <cfRule type="colorScale" priority="405">
      <colorScale>
        <cfvo type="percent" val="&quot;*&quot;"/>
        <cfvo type="percentile" val="50"/>
        <cfvo type="max"/>
        <color theme="6"/>
        <color rgb="FFFFEB84"/>
        <color rgb="FF63BE7B"/>
      </colorScale>
    </cfRule>
    <cfRule type="colorScale" priority="406">
      <colorScale>
        <cfvo type="num" val="0"/>
        <cfvo type="num" val="1"/>
        <cfvo type="num" val="2"/>
        <color theme="2" tint="-0.749992370372631"/>
        <color theme="3"/>
        <color theme="7"/>
      </colorScale>
    </cfRule>
    <cfRule type="expression" dxfId="701" priority="407">
      <formula>3</formula>
    </cfRule>
  </conditionalFormatting>
  <conditionalFormatting sqref="D123:D128">
    <cfRule type="colorScale" priority="389">
      <colorScale>
        <cfvo type="num" val="0"/>
        <cfvo type="num" val="1"/>
        <cfvo type="num" val="2"/>
        <color rgb="FFFF0000"/>
        <color rgb="FFFFFF00"/>
        <color rgb="FF057D19"/>
      </colorScale>
    </cfRule>
    <cfRule type="cellIs" dxfId="700" priority="394" operator="equal">
      <formula>1</formula>
    </cfRule>
    <cfRule type="cellIs" dxfId="699" priority="395" operator="equal">
      <formula>2</formula>
    </cfRule>
    <cfRule type="cellIs" dxfId="698" priority="396" operator="equal">
      <formula>3</formula>
    </cfRule>
    <cfRule type="cellIs" dxfId="697" priority="397" operator="equal">
      <formula>2</formula>
    </cfRule>
    <cfRule type="cellIs" dxfId="696" priority="398" operator="equal">
      <formula>1</formula>
    </cfRule>
    <cfRule type="cellIs" dxfId="695" priority="399" operator="equal">
      <formula>0</formula>
    </cfRule>
    <cfRule type="cellIs" dxfId="694" priority="400" operator="equal">
      <formula>1</formula>
    </cfRule>
    <cfRule type="cellIs" dxfId="693" priority="401" operator="equal">
      <formula>2</formula>
    </cfRule>
    <cfRule type="cellIs" dxfId="692" priority="402" operator="equal">
      <formula>3</formula>
    </cfRule>
  </conditionalFormatting>
  <conditionalFormatting sqref="D123:D128">
    <cfRule type="colorScale" priority="390">
      <colorScale>
        <cfvo type="num" val="0"/>
        <cfvo type="percentile" val="50"/>
        <cfvo type="max"/>
        <color rgb="FFF8696B"/>
        <color rgb="FFFFEB84"/>
        <color rgb="FF63BE7B"/>
      </colorScale>
    </cfRule>
    <cfRule type="colorScale" priority="391">
      <colorScale>
        <cfvo type="percent" val="&quot;*&quot;"/>
        <cfvo type="percentile" val="50"/>
        <cfvo type="max"/>
        <color theme="6"/>
        <color rgb="FFFFEB84"/>
        <color rgb="FF63BE7B"/>
      </colorScale>
    </cfRule>
    <cfRule type="colorScale" priority="392">
      <colorScale>
        <cfvo type="num" val="0"/>
        <cfvo type="num" val="1"/>
        <cfvo type="num" val="2"/>
        <color theme="2" tint="-0.749992370372631"/>
        <color theme="3"/>
        <color theme="7"/>
      </colorScale>
    </cfRule>
    <cfRule type="expression" dxfId="691" priority="393">
      <formula>3</formula>
    </cfRule>
  </conditionalFormatting>
  <conditionalFormatting sqref="D130:D135">
    <cfRule type="colorScale" priority="375">
      <colorScale>
        <cfvo type="num" val="0"/>
        <cfvo type="num" val="1"/>
        <cfvo type="num" val="2"/>
        <color rgb="FFFF0000"/>
        <color rgb="FFFFFF00"/>
        <color rgb="FF057D19"/>
      </colorScale>
    </cfRule>
    <cfRule type="cellIs" dxfId="690" priority="380" operator="equal">
      <formula>1</formula>
    </cfRule>
    <cfRule type="cellIs" dxfId="689" priority="381" operator="equal">
      <formula>2</formula>
    </cfRule>
    <cfRule type="cellIs" dxfId="688" priority="382" operator="equal">
      <formula>3</formula>
    </cfRule>
    <cfRule type="cellIs" dxfId="687" priority="383" operator="equal">
      <formula>2</formula>
    </cfRule>
    <cfRule type="cellIs" dxfId="686" priority="384" operator="equal">
      <formula>1</formula>
    </cfRule>
    <cfRule type="cellIs" dxfId="685" priority="385" operator="equal">
      <formula>0</formula>
    </cfRule>
    <cfRule type="cellIs" dxfId="684" priority="386" operator="equal">
      <formula>1</formula>
    </cfRule>
    <cfRule type="cellIs" dxfId="683" priority="387" operator="equal">
      <formula>2</formula>
    </cfRule>
    <cfRule type="cellIs" dxfId="682" priority="388" operator="equal">
      <formula>3</formula>
    </cfRule>
  </conditionalFormatting>
  <conditionalFormatting sqref="D130:D135">
    <cfRule type="colorScale" priority="376">
      <colorScale>
        <cfvo type="num" val="0"/>
        <cfvo type="percentile" val="50"/>
        <cfvo type="max"/>
        <color rgb="FFF8696B"/>
        <color rgb="FFFFEB84"/>
        <color rgb="FF63BE7B"/>
      </colorScale>
    </cfRule>
    <cfRule type="colorScale" priority="377">
      <colorScale>
        <cfvo type="percent" val="&quot;*&quot;"/>
        <cfvo type="percentile" val="50"/>
        <cfvo type="max"/>
        <color theme="6"/>
        <color rgb="FFFFEB84"/>
        <color rgb="FF63BE7B"/>
      </colorScale>
    </cfRule>
    <cfRule type="colorScale" priority="378">
      <colorScale>
        <cfvo type="num" val="0"/>
        <cfvo type="num" val="1"/>
        <cfvo type="num" val="2"/>
        <color theme="2" tint="-0.749992370372631"/>
        <color theme="3"/>
        <color theme="7"/>
      </colorScale>
    </cfRule>
    <cfRule type="expression" dxfId="681" priority="379">
      <formula>3</formula>
    </cfRule>
  </conditionalFormatting>
  <conditionalFormatting sqref="D137:D141">
    <cfRule type="colorScale" priority="361">
      <colorScale>
        <cfvo type="num" val="0"/>
        <cfvo type="num" val="1"/>
        <cfvo type="num" val="2"/>
        <color rgb="FFFF0000"/>
        <color rgb="FFFFFF00"/>
        <color rgb="FF057D19"/>
      </colorScale>
    </cfRule>
    <cfRule type="cellIs" dxfId="680" priority="366" operator="equal">
      <formula>1</formula>
    </cfRule>
    <cfRule type="cellIs" dxfId="679" priority="367" operator="equal">
      <formula>2</formula>
    </cfRule>
    <cfRule type="cellIs" dxfId="678" priority="368" operator="equal">
      <formula>3</formula>
    </cfRule>
    <cfRule type="cellIs" dxfId="677" priority="369" operator="equal">
      <formula>2</formula>
    </cfRule>
    <cfRule type="cellIs" dxfId="676" priority="370" operator="equal">
      <formula>1</formula>
    </cfRule>
    <cfRule type="cellIs" dxfId="675" priority="371" operator="equal">
      <formula>0</formula>
    </cfRule>
    <cfRule type="cellIs" dxfId="674" priority="372" operator="equal">
      <formula>1</formula>
    </cfRule>
    <cfRule type="cellIs" dxfId="673" priority="373" operator="equal">
      <formula>2</formula>
    </cfRule>
    <cfRule type="cellIs" dxfId="672" priority="374" operator="equal">
      <formula>3</formula>
    </cfRule>
  </conditionalFormatting>
  <conditionalFormatting sqref="D137:D141">
    <cfRule type="colorScale" priority="362">
      <colorScale>
        <cfvo type="num" val="0"/>
        <cfvo type="percentile" val="50"/>
        <cfvo type="max"/>
        <color rgb="FFF8696B"/>
        <color rgb="FFFFEB84"/>
        <color rgb="FF63BE7B"/>
      </colorScale>
    </cfRule>
    <cfRule type="colorScale" priority="363">
      <colorScale>
        <cfvo type="percent" val="&quot;*&quot;"/>
        <cfvo type="percentile" val="50"/>
        <cfvo type="max"/>
        <color theme="6"/>
        <color rgb="FFFFEB84"/>
        <color rgb="FF63BE7B"/>
      </colorScale>
    </cfRule>
    <cfRule type="colorScale" priority="364">
      <colorScale>
        <cfvo type="num" val="0"/>
        <cfvo type="num" val="1"/>
        <cfvo type="num" val="2"/>
        <color theme="2" tint="-0.749992370372631"/>
        <color theme="3"/>
        <color theme="7"/>
      </colorScale>
    </cfRule>
    <cfRule type="expression" dxfId="671" priority="365">
      <formula>3</formula>
    </cfRule>
  </conditionalFormatting>
  <conditionalFormatting sqref="D143:D147">
    <cfRule type="colorScale" priority="347">
      <colorScale>
        <cfvo type="num" val="0"/>
        <cfvo type="num" val="1"/>
        <cfvo type="num" val="2"/>
        <color rgb="FFFF0000"/>
        <color rgb="FFFFFF00"/>
        <color rgb="FF057D19"/>
      </colorScale>
    </cfRule>
    <cfRule type="cellIs" dxfId="670" priority="352" operator="equal">
      <formula>1</formula>
    </cfRule>
    <cfRule type="cellIs" dxfId="669" priority="353" operator="equal">
      <formula>2</formula>
    </cfRule>
    <cfRule type="cellIs" dxfId="668" priority="354" operator="equal">
      <formula>3</formula>
    </cfRule>
    <cfRule type="cellIs" dxfId="667" priority="355" operator="equal">
      <formula>2</formula>
    </cfRule>
    <cfRule type="cellIs" dxfId="666" priority="356" operator="equal">
      <formula>1</formula>
    </cfRule>
    <cfRule type="cellIs" dxfId="665" priority="357" operator="equal">
      <formula>0</formula>
    </cfRule>
    <cfRule type="cellIs" dxfId="664" priority="358" operator="equal">
      <formula>1</formula>
    </cfRule>
    <cfRule type="cellIs" dxfId="663" priority="359" operator="equal">
      <formula>2</formula>
    </cfRule>
    <cfRule type="cellIs" dxfId="662" priority="360" operator="equal">
      <formula>3</formula>
    </cfRule>
  </conditionalFormatting>
  <conditionalFormatting sqref="D143:D147">
    <cfRule type="colorScale" priority="348">
      <colorScale>
        <cfvo type="num" val="0"/>
        <cfvo type="percentile" val="50"/>
        <cfvo type="max"/>
        <color rgb="FFF8696B"/>
        <color rgb="FFFFEB84"/>
        <color rgb="FF63BE7B"/>
      </colorScale>
    </cfRule>
    <cfRule type="colorScale" priority="349">
      <colorScale>
        <cfvo type="percent" val="&quot;*&quot;"/>
        <cfvo type="percentile" val="50"/>
        <cfvo type="max"/>
        <color theme="6"/>
        <color rgb="FFFFEB84"/>
        <color rgb="FF63BE7B"/>
      </colorScale>
    </cfRule>
    <cfRule type="colorScale" priority="350">
      <colorScale>
        <cfvo type="num" val="0"/>
        <cfvo type="num" val="1"/>
        <cfvo type="num" val="2"/>
        <color theme="2" tint="-0.749992370372631"/>
        <color theme="3"/>
        <color theme="7"/>
      </colorScale>
    </cfRule>
    <cfRule type="expression" dxfId="661" priority="351">
      <formula>3</formula>
    </cfRule>
  </conditionalFormatting>
  <conditionalFormatting sqref="D149:D153">
    <cfRule type="colorScale" priority="333">
      <colorScale>
        <cfvo type="num" val="0"/>
        <cfvo type="num" val="1"/>
        <cfvo type="num" val="2"/>
        <color rgb="FFFF0000"/>
        <color rgb="FFFFFF00"/>
        <color rgb="FF057D19"/>
      </colorScale>
    </cfRule>
    <cfRule type="cellIs" dxfId="660" priority="338" operator="equal">
      <formula>1</formula>
    </cfRule>
    <cfRule type="cellIs" dxfId="659" priority="339" operator="equal">
      <formula>2</formula>
    </cfRule>
    <cfRule type="cellIs" dxfId="658" priority="340" operator="equal">
      <formula>3</formula>
    </cfRule>
    <cfRule type="cellIs" dxfId="657" priority="341" operator="equal">
      <formula>2</formula>
    </cfRule>
    <cfRule type="cellIs" dxfId="656" priority="342" operator="equal">
      <formula>1</formula>
    </cfRule>
    <cfRule type="cellIs" dxfId="655" priority="343" operator="equal">
      <formula>0</formula>
    </cfRule>
    <cfRule type="cellIs" dxfId="654" priority="344" operator="equal">
      <formula>1</formula>
    </cfRule>
    <cfRule type="cellIs" dxfId="653" priority="345" operator="equal">
      <formula>2</formula>
    </cfRule>
    <cfRule type="cellIs" dxfId="652" priority="346" operator="equal">
      <formula>3</formula>
    </cfRule>
  </conditionalFormatting>
  <conditionalFormatting sqref="D149:D153">
    <cfRule type="colorScale" priority="334">
      <colorScale>
        <cfvo type="num" val="0"/>
        <cfvo type="percentile" val="50"/>
        <cfvo type="max"/>
        <color rgb="FFF8696B"/>
        <color rgb="FFFFEB84"/>
        <color rgb="FF63BE7B"/>
      </colorScale>
    </cfRule>
    <cfRule type="colorScale" priority="335">
      <colorScale>
        <cfvo type="percent" val="&quot;*&quot;"/>
        <cfvo type="percentile" val="50"/>
        <cfvo type="max"/>
        <color theme="6"/>
        <color rgb="FFFFEB84"/>
        <color rgb="FF63BE7B"/>
      </colorScale>
    </cfRule>
    <cfRule type="colorScale" priority="336">
      <colorScale>
        <cfvo type="num" val="0"/>
        <cfvo type="num" val="1"/>
        <cfvo type="num" val="2"/>
        <color theme="2" tint="-0.749992370372631"/>
        <color theme="3"/>
        <color theme="7"/>
      </colorScale>
    </cfRule>
    <cfRule type="expression" dxfId="651" priority="337">
      <formula>3</formula>
    </cfRule>
  </conditionalFormatting>
  <conditionalFormatting sqref="D155:D159">
    <cfRule type="colorScale" priority="319">
      <colorScale>
        <cfvo type="num" val="0"/>
        <cfvo type="num" val="1"/>
        <cfvo type="num" val="2"/>
        <color rgb="FFFF0000"/>
        <color rgb="FFFFFF00"/>
        <color rgb="FF057D19"/>
      </colorScale>
    </cfRule>
    <cfRule type="cellIs" dxfId="650" priority="324" operator="equal">
      <formula>1</formula>
    </cfRule>
    <cfRule type="cellIs" dxfId="649" priority="325" operator="equal">
      <formula>2</formula>
    </cfRule>
    <cfRule type="cellIs" dxfId="648" priority="326" operator="equal">
      <formula>3</formula>
    </cfRule>
    <cfRule type="cellIs" dxfId="647" priority="327" operator="equal">
      <formula>2</formula>
    </cfRule>
    <cfRule type="cellIs" dxfId="646" priority="328" operator="equal">
      <formula>1</formula>
    </cfRule>
    <cfRule type="cellIs" dxfId="645" priority="329" operator="equal">
      <formula>0</formula>
    </cfRule>
    <cfRule type="cellIs" dxfId="644" priority="330" operator="equal">
      <formula>1</formula>
    </cfRule>
    <cfRule type="cellIs" dxfId="643" priority="331" operator="equal">
      <formula>2</formula>
    </cfRule>
    <cfRule type="cellIs" dxfId="642" priority="332" operator="equal">
      <formula>3</formula>
    </cfRule>
  </conditionalFormatting>
  <conditionalFormatting sqref="D155:D159">
    <cfRule type="colorScale" priority="320">
      <colorScale>
        <cfvo type="num" val="0"/>
        <cfvo type="percentile" val="50"/>
        <cfvo type="max"/>
        <color rgb="FFF8696B"/>
        <color rgb="FFFFEB84"/>
        <color rgb="FF63BE7B"/>
      </colorScale>
    </cfRule>
    <cfRule type="colorScale" priority="321">
      <colorScale>
        <cfvo type="percent" val="&quot;*&quot;"/>
        <cfvo type="percentile" val="50"/>
        <cfvo type="max"/>
        <color theme="6"/>
        <color rgb="FFFFEB84"/>
        <color rgb="FF63BE7B"/>
      </colorScale>
    </cfRule>
    <cfRule type="colorScale" priority="322">
      <colorScale>
        <cfvo type="num" val="0"/>
        <cfvo type="num" val="1"/>
        <cfvo type="num" val="2"/>
        <color theme="2" tint="-0.749992370372631"/>
        <color theme="3"/>
        <color theme="7"/>
      </colorScale>
    </cfRule>
    <cfRule type="expression" dxfId="641" priority="323">
      <formula>3</formula>
    </cfRule>
  </conditionalFormatting>
  <conditionalFormatting sqref="D161:D164">
    <cfRule type="colorScale" priority="305">
      <colorScale>
        <cfvo type="num" val="0"/>
        <cfvo type="num" val="1"/>
        <cfvo type="num" val="2"/>
        <color rgb="FFFF0000"/>
        <color rgb="FFFFFF00"/>
        <color rgb="FF057D19"/>
      </colorScale>
    </cfRule>
    <cfRule type="cellIs" dxfId="640" priority="310" operator="equal">
      <formula>1</formula>
    </cfRule>
    <cfRule type="cellIs" dxfId="639" priority="311" operator="equal">
      <formula>2</formula>
    </cfRule>
    <cfRule type="cellIs" dxfId="638" priority="312" operator="equal">
      <formula>3</formula>
    </cfRule>
    <cfRule type="cellIs" dxfId="637" priority="313" operator="equal">
      <formula>2</formula>
    </cfRule>
    <cfRule type="cellIs" dxfId="636" priority="314" operator="equal">
      <formula>1</formula>
    </cfRule>
    <cfRule type="cellIs" dxfId="635" priority="315" operator="equal">
      <formula>0</formula>
    </cfRule>
    <cfRule type="cellIs" dxfId="634" priority="316" operator="equal">
      <formula>1</formula>
    </cfRule>
    <cfRule type="cellIs" dxfId="633" priority="317" operator="equal">
      <formula>2</formula>
    </cfRule>
    <cfRule type="cellIs" dxfId="632" priority="318" operator="equal">
      <formula>3</formula>
    </cfRule>
  </conditionalFormatting>
  <conditionalFormatting sqref="D161:D164">
    <cfRule type="colorScale" priority="306">
      <colorScale>
        <cfvo type="num" val="0"/>
        <cfvo type="percentile" val="50"/>
        <cfvo type="max"/>
        <color rgb="FFF8696B"/>
        <color rgb="FFFFEB84"/>
        <color rgb="FF63BE7B"/>
      </colorScale>
    </cfRule>
    <cfRule type="colorScale" priority="307">
      <colorScale>
        <cfvo type="percent" val="&quot;*&quot;"/>
        <cfvo type="percentile" val="50"/>
        <cfvo type="max"/>
        <color theme="6"/>
        <color rgb="FFFFEB84"/>
        <color rgb="FF63BE7B"/>
      </colorScale>
    </cfRule>
    <cfRule type="colorScale" priority="308">
      <colorScale>
        <cfvo type="num" val="0"/>
        <cfvo type="num" val="1"/>
        <cfvo type="num" val="2"/>
        <color theme="2" tint="-0.749992370372631"/>
        <color theme="3"/>
        <color theme="7"/>
      </colorScale>
    </cfRule>
    <cfRule type="expression" dxfId="631" priority="309">
      <formula>3</formula>
    </cfRule>
  </conditionalFormatting>
  <conditionalFormatting sqref="D166:D170">
    <cfRule type="colorScale" priority="291">
      <colorScale>
        <cfvo type="num" val="0"/>
        <cfvo type="num" val="1"/>
        <cfvo type="num" val="2"/>
        <color rgb="FFFF0000"/>
        <color rgb="FFFFFF00"/>
        <color rgb="FF057D19"/>
      </colorScale>
    </cfRule>
    <cfRule type="cellIs" dxfId="630" priority="296" operator="equal">
      <formula>1</formula>
    </cfRule>
    <cfRule type="cellIs" dxfId="629" priority="297" operator="equal">
      <formula>2</formula>
    </cfRule>
    <cfRule type="cellIs" dxfId="628" priority="298" operator="equal">
      <formula>3</formula>
    </cfRule>
    <cfRule type="cellIs" dxfId="627" priority="299" operator="equal">
      <formula>2</formula>
    </cfRule>
    <cfRule type="cellIs" dxfId="626" priority="300" operator="equal">
      <formula>1</formula>
    </cfRule>
    <cfRule type="cellIs" dxfId="625" priority="301" operator="equal">
      <formula>0</formula>
    </cfRule>
    <cfRule type="cellIs" dxfId="624" priority="302" operator="equal">
      <formula>1</formula>
    </cfRule>
    <cfRule type="cellIs" dxfId="623" priority="303" operator="equal">
      <formula>2</formula>
    </cfRule>
    <cfRule type="cellIs" dxfId="622" priority="304" operator="equal">
      <formula>3</formula>
    </cfRule>
  </conditionalFormatting>
  <conditionalFormatting sqref="D166:D170">
    <cfRule type="colorScale" priority="292">
      <colorScale>
        <cfvo type="num" val="0"/>
        <cfvo type="percentile" val="50"/>
        <cfvo type="max"/>
        <color rgb="FFF8696B"/>
        <color rgb="FFFFEB84"/>
        <color rgb="FF63BE7B"/>
      </colorScale>
    </cfRule>
    <cfRule type="colorScale" priority="293">
      <colorScale>
        <cfvo type="percent" val="&quot;*&quot;"/>
        <cfvo type="percentile" val="50"/>
        <cfvo type="max"/>
        <color theme="6"/>
        <color rgb="FFFFEB84"/>
        <color rgb="FF63BE7B"/>
      </colorScale>
    </cfRule>
    <cfRule type="colorScale" priority="294">
      <colorScale>
        <cfvo type="num" val="0"/>
        <cfvo type="num" val="1"/>
        <cfvo type="num" val="2"/>
        <color theme="2" tint="-0.749992370372631"/>
        <color theme="3"/>
        <color theme="7"/>
      </colorScale>
    </cfRule>
    <cfRule type="expression" dxfId="621" priority="295">
      <formula>3</formula>
    </cfRule>
  </conditionalFormatting>
  <conditionalFormatting sqref="D172:D175">
    <cfRule type="colorScale" priority="277">
      <colorScale>
        <cfvo type="num" val="0"/>
        <cfvo type="num" val="1"/>
        <cfvo type="num" val="2"/>
        <color rgb="FFFF0000"/>
        <color rgb="FFFFFF00"/>
        <color rgb="FF057D19"/>
      </colorScale>
    </cfRule>
    <cfRule type="cellIs" dxfId="620" priority="282" operator="equal">
      <formula>1</formula>
    </cfRule>
    <cfRule type="cellIs" dxfId="619" priority="283" operator="equal">
      <formula>2</formula>
    </cfRule>
    <cfRule type="cellIs" dxfId="618" priority="284" operator="equal">
      <formula>3</formula>
    </cfRule>
    <cfRule type="cellIs" dxfId="617" priority="285" operator="equal">
      <formula>2</formula>
    </cfRule>
    <cfRule type="cellIs" dxfId="616" priority="286" operator="equal">
      <formula>1</formula>
    </cfRule>
    <cfRule type="cellIs" dxfId="615" priority="287" operator="equal">
      <formula>0</formula>
    </cfRule>
    <cfRule type="cellIs" dxfId="614" priority="288" operator="equal">
      <formula>1</formula>
    </cfRule>
    <cfRule type="cellIs" dxfId="613" priority="289" operator="equal">
      <formula>2</formula>
    </cfRule>
    <cfRule type="cellIs" dxfId="612" priority="290" operator="equal">
      <formula>3</formula>
    </cfRule>
  </conditionalFormatting>
  <conditionalFormatting sqref="D172:D175">
    <cfRule type="colorScale" priority="278">
      <colorScale>
        <cfvo type="num" val="0"/>
        <cfvo type="percentile" val="50"/>
        <cfvo type="max"/>
        <color rgb="FFF8696B"/>
        <color rgb="FFFFEB84"/>
        <color rgb="FF63BE7B"/>
      </colorScale>
    </cfRule>
    <cfRule type="colorScale" priority="279">
      <colorScale>
        <cfvo type="percent" val="&quot;*&quot;"/>
        <cfvo type="percentile" val="50"/>
        <cfvo type="max"/>
        <color theme="6"/>
        <color rgb="FFFFEB84"/>
        <color rgb="FF63BE7B"/>
      </colorScale>
    </cfRule>
    <cfRule type="colorScale" priority="280">
      <colorScale>
        <cfvo type="num" val="0"/>
        <cfvo type="num" val="1"/>
        <cfvo type="num" val="2"/>
        <color theme="2" tint="-0.749992370372631"/>
        <color theme="3"/>
        <color theme="7"/>
      </colorScale>
    </cfRule>
    <cfRule type="expression" dxfId="611" priority="281">
      <formula>3</formula>
    </cfRule>
  </conditionalFormatting>
  <conditionalFormatting sqref="D177:D181">
    <cfRule type="colorScale" priority="263">
      <colorScale>
        <cfvo type="num" val="0"/>
        <cfvo type="num" val="1"/>
        <cfvo type="num" val="2"/>
        <color rgb="FFFF0000"/>
        <color rgb="FFFFFF00"/>
        <color rgb="FF057D19"/>
      </colorScale>
    </cfRule>
    <cfRule type="cellIs" dxfId="610" priority="268" operator="equal">
      <formula>1</formula>
    </cfRule>
    <cfRule type="cellIs" dxfId="609" priority="269" operator="equal">
      <formula>2</formula>
    </cfRule>
    <cfRule type="cellIs" dxfId="608" priority="270" operator="equal">
      <formula>3</formula>
    </cfRule>
    <cfRule type="cellIs" dxfId="607" priority="271" operator="equal">
      <formula>2</formula>
    </cfRule>
    <cfRule type="cellIs" dxfId="606" priority="272" operator="equal">
      <formula>1</formula>
    </cfRule>
    <cfRule type="cellIs" dxfId="605" priority="273" operator="equal">
      <formula>0</formula>
    </cfRule>
    <cfRule type="cellIs" dxfId="604" priority="274" operator="equal">
      <formula>1</formula>
    </cfRule>
    <cfRule type="cellIs" dxfId="603" priority="275" operator="equal">
      <formula>2</formula>
    </cfRule>
    <cfRule type="cellIs" dxfId="602" priority="276" operator="equal">
      <formula>3</formula>
    </cfRule>
  </conditionalFormatting>
  <conditionalFormatting sqref="D177:D181">
    <cfRule type="colorScale" priority="264">
      <colorScale>
        <cfvo type="num" val="0"/>
        <cfvo type="percentile" val="50"/>
        <cfvo type="max"/>
        <color rgb="FFF8696B"/>
        <color rgb="FFFFEB84"/>
        <color rgb="FF63BE7B"/>
      </colorScale>
    </cfRule>
    <cfRule type="colorScale" priority="265">
      <colorScale>
        <cfvo type="percent" val="&quot;*&quot;"/>
        <cfvo type="percentile" val="50"/>
        <cfvo type="max"/>
        <color theme="6"/>
        <color rgb="FFFFEB84"/>
        <color rgb="FF63BE7B"/>
      </colorScale>
    </cfRule>
    <cfRule type="colorScale" priority="266">
      <colorScale>
        <cfvo type="num" val="0"/>
        <cfvo type="num" val="1"/>
        <cfvo type="num" val="2"/>
        <color theme="2" tint="-0.749992370372631"/>
        <color theme="3"/>
        <color theme="7"/>
      </colorScale>
    </cfRule>
    <cfRule type="expression" dxfId="601" priority="267">
      <formula>3</formula>
    </cfRule>
  </conditionalFormatting>
  <conditionalFormatting sqref="D183:D186">
    <cfRule type="colorScale" priority="249">
      <colorScale>
        <cfvo type="num" val="0"/>
        <cfvo type="num" val="1"/>
        <cfvo type="num" val="2"/>
        <color rgb="FFFF0000"/>
        <color rgb="FFFFFF00"/>
        <color rgb="FF057D19"/>
      </colorScale>
    </cfRule>
    <cfRule type="cellIs" dxfId="600" priority="254" operator="equal">
      <formula>1</formula>
    </cfRule>
    <cfRule type="cellIs" dxfId="599" priority="255" operator="equal">
      <formula>2</formula>
    </cfRule>
    <cfRule type="cellIs" dxfId="598" priority="256" operator="equal">
      <formula>3</formula>
    </cfRule>
    <cfRule type="cellIs" dxfId="597" priority="257" operator="equal">
      <formula>2</formula>
    </cfRule>
    <cfRule type="cellIs" dxfId="596" priority="258" operator="equal">
      <formula>1</formula>
    </cfRule>
    <cfRule type="cellIs" dxfId="595" priority="259" operator="equal">
      <formula>0</formula>
    </cfRule>
    <cfRule type="cellIs" dxfId="594" priority="260" operator="equal">
      <formula>1</formula>
    </cfRule>
    <cfRule type="cellIs" dxfId="593" priority="261" operator="equal">
      <formula>2</formula>
    </cfRule>
    <cfRule type="cellIs" dxfId="592" priority="262" operator="equal">
      <formula>3</formula>
    </cfRule>
  </conditionalFormatting>
  <conditionalFormatting sqref="D183:D186">
    <cfRule type="colorScale" priority="250">
      <colorScale>
        <cfvo type="num" val="0"/>
        <cfvo type="percentile" val="50"/>
        <cfvo type="max"/>
        <color rgb="FFF8696B"/>
        <color rgb="FFFFEB84"/>
        <color rgb="FF63BE7B"/>
      </colorScale>
    </cfRule>
    <cfRule type="colorScale" priority="251">
      <colorScale>
        <cfvo type="percent" val="&quot;*&quot;"/>
        <cfvo type="percentile" val="50"/>
        <cfvo type="max"/>
        <color theme="6"/>
        <color rgb="FFFFEB84"/>
        <color rgb="FF63BE7B"/>
      </colorScale>
    </cfRule>
    <cfRule type="colorScale" priority="252">
      <colorScale>
        <cfvo type="num" val="0"/>
        <cfvo type="num" val="1"/>
        <cfvo type="num" val="2"/>
        <color theme="2" tint="-0.749992370372631"/>
        <color theme="3"/>
        <color theme="7"/>
      </colorScale>
    </cfRule>
    <cfRule type="expression" dxfId="591" priority="253">
      <formula>3</formula>
    </cfRule>
  </conditionalFormatting>
  <conditionalFormatting sqref="D188:D191">
    <cfRule type="colorScale" priority="235">
      <colorScale>
        <cfvo type="num" val="0"/>
        <cfvo type="num" val="1"/>
        <cfvo type="num" val="2"/>
        <color rgb="FFFF0000"/>
        <color rgb="FFFFFF00"/>
        <color rgb="FF057D19"/>
      </colorScale>
    </cfRule>
    <cfRule type="cellIs" dxfId="590" priority="240" operator="equal">
      <formula>1</formula>
    </cfRule>
    <cfRule type="cellIs" dxfId="589" priority="241" operator="equal">
      <formula>2</formula>
    </cfRule>
    <cfRule type="cellIs" dxfId="588" priority="242" operator="equal">
      <formula>3</formula>
    </cfRule>
    <cfRule type="cellIs" dxfId="587" priority="243" operator="equal">
      <formula>2</formula>
    </cfRule>
    <cfRule type="cellIs" dxfId="586" priority="244" operator="equal">
      <formula>1</formula>
    </cfRule>
    <cfRule type="cellIs" dxfId="585" priority="245" operator="equal">
      <formula>0</formula>
    </cfRule>
    <cfRule type="cellIs" dxfId="584" priority="246" operator="equal">
      <formula>1</formula>
    </cfRule>
    <cfRule type="cellIs" dxfId="583" priority="247" operator="equal">
      <formula>2</formula>
    </cfRule>
    <cfRule type="cellIs" dxfId="582" priority="248" operator="equal">
      <formula>3</formula>
    </cfRule>
  </conditionalFormatting>
  <conditionalFormatting sqref="D188:D191">
    <cfRule type="colorScale" priority="236">
      <colorScale>
        <cfvo type="num" val="0"/>
        <cfvo type="percentile" val="50"/>
        <cfvo type="max"/>
        <color rgb="FFF8696B"/>
        <color rgb="FFFFEB84"/>
        <color rgb="FF63BE7B"/>
      </colorScale>
    </cfRule>
    <cfRule type="colorScale" priority="237">
      <colorScale>
        <cfvo type="percent" val="&quot;*&quot;"/>
        <cfvo type="percentile" val="50"/>
        <cfvo type="max"/>
        <color theme="6"/>
        <color rgb="FFFFEB84"/>
        <color rgb="FF63BE7B"/>
      </colorScale>
    </cfRule>
    <cfRule type="colorScale" priority="238">
      <colorScale>
        <cfvo type="num" val="0"/>
        <cfvo type="num" val="1"/>
        <cfvo type="num" val="2"/>
        <color theme="2" tint="-0.749992370372631"/>
        <color theme="3"/>
        <color theme="7"/>
      </colorScale>
    </cfRule>
    <cfRule type="expression" dxfId="581" priority="239">
      <formula>3</formula>
    </cfRule>
  </conditionalFormatting>
  <conditionalFormatting sqref="I192">
    <cfRule type="containsText" dxfId="580" priority="4" operator="containsText" text="NOT MET">
      <formula>NOT(ISERROR(SEARCH("NOT MET",I192)))</formula>
    </cfRule>
    <cfRule type="containsText" dxfId="579" priority="5" operator="containsText" text="PARTIAL MET">
      <formula>NOT(ISERROR(SEARCH("PARTIAL MET",I192)))</formula>
    </cfRule>
    <cfRule type="containsText" dxfId="578" priority="6" operator="containsText" text="MET">
      <formula>NOT(ISERROR(SEARCH("MET",I192)))</formula>
    </cfRule>
    <cfRule type="containsText" dxfId="577" priority="7" operator="containsText" text="NOT MET">
      <formula>NOT(ISERROR(SEARCH("NOT MET",I192)))</formula>
    </cfRule>
    <cfRule type="containsText" dxfId="576" priority="8" operator="containsText" text="PARTIAL MET">
      <formula>NOT(ISERROR(SEARCH("PARTIAL MET",I192)))</formula>
    </cfRule>
    <cfRule type="containsText" dxfId="575" priority="9" operator="containsText" text="MET">
      <formula>NOT(ISERROR(SEARCH("MET",I192)))</formula>
    </cfRule>
  </conditionalFormatting>
  <conditionalFormatting sqref="I18">
    <cfRule type="containsText" dxfId="574" priority="221" operator="containsText" text="NOT MET">
      <formula>NOT(ISERROR(SEARCH("NOT MET",I18)))</formula>
    </cfRule>
    <cfRule type="containsText" dxfId="573" priority="222" operator="containsText" text="PARTIAL MET">
      <formula>NOT(ISERROR(SEARCH("PARTIAL MET",I18)))</formula>
    </cfRule>
    <cfRule type="containsText" dxfId="572" priority="223" operator="containsText" text="MET">
      <formula>NOT(ISERROR(SEARCH("MET",I18)))</formula>
    </cfRule>
    <cfRule type="containsText" dxfId="571" priority="224" operator="containsText" text="NOT MET">
      <formula>NOT(ISERROR(SEARCH("NOT MET",I18)))</formula>
    </cfRule>
    <cfRule type="containsText" dxfId="570" priority="225" operator="containsText" text="PARTIAL MET">
      <formula>NOT(ISERROR(SEARCH("PARTIAL MET",I18)))</formula>
    </cfRule>
    <cfRule type="containsText" dxfId="569" priority="226" operator="containsText" text="MET">
      <formula>NOT(ISERROR(SEARCH("MET",I18)))</formula>
    </cfRule>
  </conditionalFormatting>
  <conditionalFormatting sqref="I23">
    <cfRule type="containsText" dxfId="568" priority="214" operator="containsText" text="NOT MET">
      <formula>NOT(ISERROR(SEARCH("NOT MET",I23)))</formula>
    </cfRule>
    <cfRule type="containsText" dxfId="567" priority="215" operator="containsText" text="PARTIAL MET">
      <formula>NOT(ISERROR(SEARCH("PARTIAL MET",I23)))</formula>
    </cfRule>
    <cfRule type="containsText" dxfId="566" priority="216" operator="containsText" text="MET">
      <formula>NOT(ISERROR(SEARCH("MET",I23)))</formula>
    </cfRule>
    <cfRule type="containsText" dxfId="565" priority="217" operator="containsText" text="NOT MET">
      <formula>NOT(ISERROR(SEARCH("NOT MET",I23)))</formula>
    </cfRule>
    <cfRule type="containsText" dxfId="564" priority="218" operator="containsText" text="PARTIAL MET">
      <formula>NOT(ISERROR(SEARCH("PARTIAL MET",I23)))</formula>
    </cfRule>
    <cfRule type="containsText" dxfId="563" priority="219" operator="containsText" text="MET">
      <formula>NOT(ISERROR(SEARCH("MET",I23)))</formula>
    </cfRule>
  </conditionalFormatting>
  <conditionalFormatting sqref="I29">
    <cfRule type="containsText" dxfId="562" priority="207" operator="containsText" text="NOT MET">
      <formula>NOT(ISERROR(SEARCH("NOT MET",I29)))</formula>
    </cfRule>
    <cfRule type="containsText" dxfId="561" priority="208" operator="containsText" text="PARTIAL MET">
      <formula>NOT(ISERROR(SEARCH("PARTIAL MET",I29)))</formula>
    </cfRule>
    <cfRule type="containsText" dxfId="560" priority="209" operator="containsText" text="MET">
      <formula>NOT(ISERROR(SEARCH("MET",I29)))</formula>
    </cfRule>
    <cfRule type="containsText" dxfId="559" priority="210" operator="containsText" text="NOT MET">
      <formula>NOT(ISERROR(SEARCH("NOT MET",I29)))</formula>
    </cfRule>
    <cfRule type="containsText" dxfId="558" priority="211" operator="containsText" text="PARTIAL MET">
      <formula>NOT(ISERROR(SEARCH("PARTIAL MET",I29)))</formula>
    </cfRule>
    <cfRule type="containsText" dxfId="557" priority="212" operator="containsText" text="MET">
      <formula>NOT(ISERROR(SEARCH("MET",I29)))</formula>
    </cfRule>
  </conditionalFormatting>
  <conditionalFormatting sqref="I34">
    <cfRule type="containsText" dxfId="556" priority="200" operator="containsText" text="NOT MET">
      <formula>NOT(ISERROR(SEARCH("NOT MET",I34)))</formula>
    </cfRule>
    <cfRule type="containsText" dxfId="555" priority="201" operator="containsText" text="PARTIAL MET">
      <formula>NOT(ISERROR(SEARCH("PARTIAL MET",I34)))</formula>
    </cfRule>
    <cfRule type="containsText" dxfId="554" priority="202" operator="containsText" text="MET">
      <formula>NOT(ISERROR(SEARCH("MET",I34)))</formula>
    </cfRule>
    <cfRule type="containsText" dxfId="553" priority="203" operator="containsText" text="NOT MET">
      <formula>NOT(ISERROR(SEARCH("NOT MET",I34)))</formula>
    </cfRule>
    <cfRule type="containsText" dxfId="552" priority="204" operator="containsText" text="PARTIAL MET">
      <formula>NOT(ISERROR(SEARCH("PARTIAL MET",I34)))</formula>
    </cfRule>
    <cfRule type="containsText" dxfId="551" priority="205" operator="containsText" text="MET">
      <formula>NOT(ISERROR(SEARCH("MET",I34)))</formula>
    </cfRule>
  </conditionalFormatting>
  <conditionalFormatting sqref="I39">
    <cfRule type="containsText" dxfId="550" priority="193" operator="containsText" text="NOT MET">
      <formula>NOT(ISERROR(SEARCH("NOT MET",I39)))</formula>
    </cfRule>
    <cfRule type="containsText" dxfId="549" priority="194" operator="containsText" text="PARTIAL MET">
      <formula>NOT(ISERROR(SEARCH("PARTIAL MET",I39)))</formula>
    </cfRule>
    <cfRule type="containsText" dxfId="548" priority="195" operator="containsText" text="MET">
      <formula>NOT(ISERROR(SEARCH("MET",I39)))</formula>
    </cfRule>
    <cfRule type="containsText" dxfId="547" priority="196" operator="containsText" text="NOT MET">
      <formula>NOT(ISERROR(SEARCH("NOT MET",I39)))</formula>
    </cfRule>
    <cfRule type="containsText" dxfId="546" priority="197" operator="containsText" text="PARTIAL MET">
      <formula>NOT(ISERROR(SEARCH("PARTIAL MET",I39)))</formula>
    </cfRule>
    <cfRule type="containsText" dxfId="545" priority="198" operator="containsText" text="MET">
      <formula>NOT(ISERROR(SEARCH("MET",I39)))</formula>
    </cfRule>
  </conditionalFormatting>
  <conditionalFormatting sqref="I43">
    <cfRule type="containsText" dxfId="544" priority="186" operator="containsText" text="NOT MET">
      <formula>NOT(ISERROR(SEARCH("NOT MET",I43)))</formula>
    </cfRule>
    <cfRule type="containsText" dxfId="543" priority="187" operator="containsText" text="PARTIAL MET">
      <formula>NOT(ISERROR(SEARCH("PARTIAL MET",I43)))</formula>
    </cfRule>
    <cfRule type="containsText" dxfId="542" priority="188" operator="containsText" text="MET">
      <formula>NOT(ISERROR(SEARCH("MET",I43)))</formula>
    </cfRule>
    <cfRule type="containsText" dxfId="541" priority="189" operator="containsText" text="NOT MET">
      <formula>NOT(ISERROR(SEARCH("NOT MET",I43)))</formula>
    </cfRule>
    <cfRule type="containsText" dxfId="540" priority="190" operator="containsText" text="PARTIAL MET">
      <formula>NOT(ISERROR(SEARCH("PARTIAL MET",I43)))</formula>
    </cfRule>
    <cfRule type="containsText" dxfId="539" priority="191" operator="containsText" text="MET">
      <formula>NOT(ISERROR(SEARCH("MET",I43)))</formula>
    </cfRule>
  </conditionalFormatting>
  <conditionalFormatting sqref="I49">
    <cfRule type="containsText" dxfId="538" priority="179" operator="containsText" text="NOT MET">
      <formula>NOT(ISERROR(SEARCH("NOT MET",I49)))</formula>
    </cfRule>
    <cfRule type="containsText" dxfId="537" priority="180" operator="containsText" text="PARTIAL MET">
      <formula>NOT(ISERROR(SEARCH("PARTIAL MET",I49)))</formula>
    </cfRule>
    <cfRule type="containsText" dxfId="536" priority="181" operator="containsText" text="MET">
      <formula>NOT(ISERROR(SEARCH("MET",I49)))</formula>
    </cfRule>
    <cfRule type="containsText" dxfId="535" priority="182" operator="containsText" text="NOT MET">
      <formula>NOT(ISERROR(SEARCH("NOT MET",I49)))</formula>
    </cfRule>
    <cfRule type="containsText" dxfId="534" priority="183" operator="containsText" text="PARTIAL MET">
      <formula>NOT(ISERROR(SEARCH("PARTIAL MET",I49)))</formula>
    </cfRule>
    <cfRule type="containsText" dxfId="533" priority="184" operator="containsText" text="MET">
      <formula>NOT(ISERROR(SEARCH("MET",I49)))</formula>
    </cfRule>
  </conditionalFormatting>
  <conditionalFormatting sqref="I56">
    <cfRule type="containsText" dxfId="532" priority="172" operator="containsText" text="NOT MET">
      <formula>NOT(ISERROR(SEARCH("NOT MET",I56)))</formula>
    </cfRule>
    <cfRule type="containsText" dxfId="531" priority="173" operator="containsText" text="PARTIAL MET">
      <formula>NOT(ISERROR(SEARCH("PARTIAL MET",I56)))</formula>
    </cfRule>
    <cfRule type="containsText" dxfId="530" priority="174" operator="containsText" text="MET">
      <formula>NOT(ISERROR(SEARCH("MET",I56)))</formula>
    </cfRule>
    <cfRule type="containsText" dxfId="529" priority="175" operator="containsText" text="NOT MET">
      <formula>NOT(ISERROR(SEARCH("NOT MET",I56)))</formula>
    </cfRule>
    <cfRule type="containsText" dxfId="528" priority="176" operator="containsText" text="PARTIAL MET">
      <formula>NOT(ISERROR(SEARCH("PARTIAL MET",I56)))</formula>
    </cfRule>
    <cfRule type="containsText" dxfId="527" priority="177" operator="containsText" text="MET">
      <formula>NOT(ISERROR(SEARCH("MET",I56)))</formula>
    </cfRule>
  </conditionalFormatting>
  <conditionalFormatting sqref="I63">
    <cfRule type="containsText" dxfId="526" priority="165" operator="containsText" text="NOT MET">
      <formula>NOT(ISERROR(SEARCH("NOT MET",I63)))</formula>
    </cfRule>
    <cfRule type="containsText" dxfId="525" priority="166" operator="containsText" text="PARTIAL MET">
      <formula>NOT(ISERROR(SEARCH("PARTIAL MET",I63)))</formula>
    </cfRule>
    <cfRule type="containsText" dxfId="524" priority="167" operator="containsText" text="MET">
      <formula>NOT(ISERROR(SEARCH("MET",I63)))</formula>
    </cfRule>
    <cfRule type="containsText" dxfId="523" priority="168" operator="containsText" text="NOT MET">
      <formula>NOT(ISERROR(SEARCH("NOT MET",I63)))</formula>
    </cfRule>
    <cfRule type="containsText" dxfId="522" priority="169" operator="containsText" text="PARTIAL MET">
      <formula>NOT(ISERROR(SEARCH("PARTIAL MET",I63)))</formula>
    </cfRule>
    <cfRule type="containsText" dxfId="521" priority="170" operator="containsText" text="MET">
      <formula>NOT(ISERROR(SEARCH("MET",I63)))</formula>
    </cfRule>
  </conditionalFormatting>
  <conditionalFormatting sqref="I68">
    <cfRule type="containsText" dxfId="520" priority="158" operator="containsText" text="NOT MET">
      <formula>NOT(ISERROR(SEARCH("NOT MET",I68)))</formula>
    </cfRule>
    <cfRule type="containsText" dxfId="519" priority="159" operator="containsText" text="PARTIAL MET">
      <formula>NOT(ISERROR(SEARCH("PARTIAL MET",I68)))</formula>
    </cfRule>
    <cfRule type="containsText" dxfId="518" priority="160" operator="containsText" text="MET">
      <formula>NOT(ISERROR(SEARCH("MET",I68)))</formula>
    </cfRule>
    <cfRule type="containsText" dxfId="517" priority="161" operator="containsText" text="NOT MET">
      <formula>NOT(ISERROR(SEARCH("NOT MET",I68)))</formula>
    </cfRule>
    <cfRule type="containsText" dxfId="516" priority="162" operator="containsText" text="PARTIAL MET">
      <formula>NOT(ISERROR(SEARCH("PARTIAL MET",I68)))</formula>
    </cfRule>
    <cfRule type="containsText" dxfId="515" priority="163" operator="containsText" text="MET">
      <formula>NOT(ISERROR(SEARCH("MET",I68)))</formula>
    </cfRule>
  </conditionalFormatting>
  <conditionalFormatting sqref="I72">
    <cfRule type="containsText" dxfId="514" priority="151" operator="containsText" text="NOT MET">
      <formula>NOT(ISERROR(SEARCH("NOT MET",I72)))</formula>
    </cfRule>
    <cfRule type="containsText" dxfId="513" priority="152" operator="containsText" text="PARTIAL MET">
      <formula>NOT(ISERROR(SEARCH("PARTIAL MET",I72)))</formula>
    </cfRule>
    <cfRule type="containsText" dxfId="512" priority="153" operator="containsText" text="MET">
      <formula>NOT(ISERROR(SEARCH("MET",I72)))</formula>
    </cfRule>
    <cfRule type="containsText" dxfId="511" priority="154" operator="containsText" text="NOT MET">
      <formula>NOT(ISERROR(SEARCH("NOT MET",I72)))</formula>
    </cfRule>
    <cfRule type="containsText" dxfId="510" priority="155" operator="containsText" text="PARTIAL MET">
      <formula>NOT(ISERROR(SEARCH("PARTIAL MET",I72)))</formula>
    </cfRule>
    <cfRule type="containsText" dxfId="509" priority="156" operator="containsText" text="MET">
      <formula>NOT(ISERROR(SEARCH("MET",I72)))</formula>
    </cfRule>
  </conditionalFormatting>
  <conditionalFormatting sqref="I76">
    <cfRule type="containsText" dxfId="508" priority="144" operator="containsText" text="NOT MET">
      <formula>NOT(ISERROR(SEARCH("NOT MET",I76)))</formula>
    </cfRule>
    <cfRule type="containsText" dxfId="507" priority="145" operator="containsText" text="PARTIAL MET">
      <formula>NOT(ISERROR(SEARCH("PARTIAL MET",I76)))</formula>
    </cfRule>
    <cfRule type="containsText" dxfId="506" priority="146" operator="containsText" text="MET">
      <formula>NOT(ISERROR(SEARCH("MET",I76)))</formula>
    </cfRule>
    <cfRule type="containsText" dxfId="505" priority="147" operator="containsText" text="NOT MET">
      <formula>NOT(ISERROR(SEARCH("NOT MET",I76)))</formula>
    </cfRule>
    <cfRule type="containsText" dxfId="504" priority="148" operator="containsText" text="PARTIAL MET">
      <formula>NOT(ISERROR(SEARCH("PARTIAL MET",I76)))</formula>
    </cfRule>
    <cfRule type="containsText" dxfId="503" priority="149" operator="containsText" text="MET">
      <formula>NOT(ISERROR(SEARCH("MET",I76)))</formula>
    </cfRule>
  </conditionalFormatting>
  <conditionalFormatting sqref="I83">
    <cfRule type="containsText" dxfId="502" priority="137" operator="containsText" text="NOT MET">
      <formula>NOT(ISERROR(SEARCH("NOT MET",I83)))</formula>
    </cfRule>
    <cfRule type="containsText" dxfId="501" priority="138" operator="containsText" text="PARTIAL MET">
      <formula>NOT(ISERROR(SEARCH("PARTIAL MET",I83)))</formula>
    </cfRule>
    <cfRule type="containsText" dxfId="500" priority="139" operator="containsText" text="MET">
      <formula>NOT(ISERROR(SEARCH("MET",I83)))</formula>
    </cfRule>
    <cfRule type="containsText" dxfId="499" priority="140" operator="containsText" text="NOT MET">
      <formula>NOT(ISERROR(SEARCH("NOT MET",I83)))</formula>
    </cfRule>
    <cfRule type="containsText" dxfId="498" priority="141" operator="containsText" text="PARTIAL MET">
      <formula>NOT(ISERROR(SEARCH("PARTIAL MET",I83)))</formula>
    </cfRule>
    <cfRule type="containsText" dxfId="497" priority="142" operator="containsText" text="MET">
      <formula>NOT(ISERROR(SEARCH("MET",I83)))</formula>
    </cfRule>
  </conditionalFormatting>
  <conditionalFormatting sqref="I88">
    <cfRule type="containsText" dxfId="496" priority="130" operator="containsText" text="NOT MET">
      <formula>NOT(ISERROR(SEARCH("NOT MET",I88)))</formula>
    </cfRule>
    <cfRule type="containsText" dxfId="495" priority="131" operator="containsText" text="PARTIAL MET">
      <formula>NOT(ISERROR(SEARCH("PARTIAL MET",I88)))</formula>
    </cfRule>
    <cfRule type="containsText" dxfId="494" priority="132" operator="containsText" text="MET">
      <formula>NOT(ISERROR(SEARCH("MET",I88)))</formula>
    </cfRule>
    <cfRule type="containsText" dxfId="493" priority="133" operator="containsText" text="NOT MET">
      <formula>NOT(ISERROR(SEARCH("NOT MET",I88)))</formula>
    </cfRule>
    <cfRule type="containsText" dxfId="492" priority="134" operator="containsText" text="PARTIAL MET">
      <formula>NOT(ISERROR(SEARCH("PARTIAL MET",I88)))</formula>
    </cfRule>
    <cfRule type="containsText" dxfId="491" priority="135" operator="containsText" text="MET">
      <formula>NOT(ISERROR(SEARCH("MET",I88)))</formula>
    </cfRule>
  </conditionalFormatting>
  <conditionalFormatting sqref="I94">
    <cfRule type="containsText" dxfId="490" priority="123" operator="containsText" text="NOT MET">
      <formula>NOT(ISERROR(SEARCH("NOT MET",I94)))</formula>
    </cfRule>
    <cfRule type="containsText" dxfId="489" priority="124" operator="containsText" text="PARTIAL MET">
      <formula>NOT(ISERROR(SEARCH("PARTIAL MET",I94)))</formula>
    </cfRule>
    <cfRule type="containsText" dxfId="488" priority="125" operator="containsText" text="MET">
      <formula>NOT(ISERROR(SEARCH("MET",I94)))</formula>
    </cfRule>
    <cfRule type="containsText" dxfId="487" priority="126" operator="containsText" text="NOT MET">
      <formula>NOT(ISERROR(SEARCH("NOT MET",I94)))</formula>
    </cfRule>
    <cfRule type="containsText" dxfId="486" priority="127" operator="containsText" text="PARTIAL MET">
      <formula>NOT(ISERROR(SEARCH("PARTIAL MET",I94)))</formula>
    </cfRule>
    <cfRule type="containsText" dxfId="485" priority="128" operator="containsText" text="MET">
      <formula>NOT(ISERROR(SEARCH("MET",I94)))</formula>
    </cfRule>
  </conditionalFormatting>
  <conditionalFormatting sqref="I99">
    <cfRule type="containsText" dxfId="484" priority="116" operator="containsText" text="NOT MET">
      <formula>NOT(ISERROR(SEARCH("NOT MET",I99)))</formula>
    </cfRule>
    <cfRule type="containsText" dxfId="483" priority="117" operator="containsText" text="PARTIAL MET">
      <formula>NOT(ISERROR(SEARCH("PARTIAL MET",I99)))</formula>
    </cfRule>
    <cfRule type="containsText" dxfId="482" priority="118" operator="containsText" text="MET">
      <formula>NOT(ISERROR(SEARCH("MET",I99)))</formula>
    </cfRule>
    <cfRule type="containsText" dxfId="481" priority="119" operator="containsText" text="NOT MET">
      <formula>NOT(ISERROR(SEARCH("NOT MET",I99)))</formula>
    </cfRule>
    <cfRule type="containsText" dxfId="480" priority="120" operator="containsText" text="PARTIAL MET">
      <formula>NOT(ISERROR(SEARCH("PARTIAL MET",I99)))</formula>
    </cfRule>
    <cfRule type="containsText" dxfId="479" priority="121" operator="containsText" text="MET">
      <formula>NOT(ISERROR(SEARCH("MET",I99)))</formula>
    </cfRule>
  </conditionalFormatting>
  <conditionalFormatting sqref="I105">
    <cfRule type="containsText" dxfId="478" priority="109" operator="containsText" text="NOT MET">
      <formula>NOT(ISERROR(SEARCH("NOT MET",I105)))</formula>
    </cfRule>
    <cfRule type="containsText" dxfId="477" priority="110" operator="containsText" text="PARTIAL MET">
      <formula>NOT(ISERROR(SEARCH("PARTIAL MET",I105)))</formula>
    </cfRule>
    <cfRule type="containsText" dxfId="476" priority="111" operator="containsText" text="MET">
      <formula>NOT(ISERROR(SEARCH("MET",I105)))</formula>
    </cfRule>
    <cfRule type="containsText" dxfId="475" priority="112" operator="containsText" text="NOT MET">
      <formula>NOT(ISERROR(SEARCH("NOT MET",I105)))</formula>
    </cfRule>
    <cfRule type="containsText" dxfId="474" priority="113" operator="containsText" text="PARTIAL MET">
      <formula>NOT(ISERROR(SEARCH("PARTIAL MET",I105)))</formula>
    </cfRule>
    <cfRule type="containsText" dxfId="473" priority="114" operator="containsText" text="MET">
      <formula>NOT(ISERROR(SEARCH("MET",I105)))</formula>
    </cfRule>
  </conditionalFormatting>
  <conditionalFormatting sqref="I111">
    <cfRule type="containsText" dxfId="472" priority="102" operator="containsText" text="NOT MET">
      <formula>NOT(ISERROR(SEARCH("NOT MET",I111)))</formula>
    </cfRule>
    <cfRule type="containsText" dxfId="471" priority="103" operator="containsText" text="PARTIAL MET">
      <formula>NOT(ISERROR(SEARCH("PARTIAL MET",I111)))</formula>
    </cfRule>
    <cfRule type="containsText" dxfId="470" priority="104" operator="containsText" text="MET">
      <formula>NOT(ISERROR(SEARCH("MET",I111)))</formula>
    </cfRule>
    <cfRule type="containsText" dxfId="469" priority="105" operator="containsText" text="NOT MET">
      <formula>NOT(ISERROR(SEARCH("NOT MET",I111)))</formula>
    </cfRule>
    <cfRule type="containsText" dxfId="468" priority="106" operator="containsText" text="PARTIAL MET">
      <formula>NOT(ISERROR(SEARCH("PARTIAL MET",I111)))</formula>
    </cfRule>
    <cfRule type="containsText" dxfId="467" priority="107" operator="containsText" text="MET">
      <formula>NOT(ISERROR(SEARCH("MET",I111)))</formula>
    </cfRule>
  </conditionalFormatting>
  <conditionalFormatting sqref="I116">
    <cfRule type="containsText" dxfId="466" priority="95" operator="containsText" text="NOT MET">
      <formula>NOT(ISERROR(SEARCH("NOT MET",I116)))</formula>
    </cfRule>
    <cfRule type="containsText" dxfId="465" priority="96" operator="containsText" text="PARTIAL MET">
      <formula>NOT(ISERROR(SEARCH("PARTIAL MET",I116)))</formula>
    </cfRule>
    <cfRule type="containsText" dxfId="464" priority="97" operator="containsText" text="MET">
      <formula>NOT(ISERROR(SEARCH("MET",I116)))</formula>
    </cfRule>
    <cfRule type="containsText" dxfId="463" priority="98" operator="containsText" text="NOT MET">
      <formula>NOT(ISERROR(SEARCH("NOT MET",I116)))</formula>
    </cfRule>
    <cfRule type="containsText" dxfId="462" priority="99" operator="containsText" text="PARTIAL MET">
      <formula>NOT(ISERROR(SEARCH("PARTIAL MET",I116)))</formula>
    </cfRule>
    <cfRule type="containsText" dxfId="461" priority="100" operator="containsText" text="MET">
      <formula>NOT(ISERROR(SEARCH("MET",I116)))</formula>
    </cfRule>
  </conditionalFormatting>
  <conditionalFormatting sqref="I122">
    <cfRule type="containsText" dxfId="460" priority="88" operator="containsText" text="NOT MET">
      <formula>NOT(ISERROR(SEARCH("NOT MET",I122)))</formula>
    </cfRule>
    <cfRule type="containsText" dxfId="459" priority="89" operator="containsText" text="PARTIAL MET">
      <formula>NOT(ISERROR(SEARCH("PARTIAL MET",I122)))</formula>
    </cfRule>
    <cfRule type="containsText" dxfId="458" priority="90" operator="containsText" text="MET">
      <formula>NOT(ISERROR(SEARCH("MET",I122)))</formula>
    </cfRule>
    <cfRule type="containsText" dxfId="457" priority="91" operator="containsText" text="NOT MET">
      <formula>NOT(ISERROR(SEARCH("NOT MET",I122)))</formula>
    </cfRule>
    <cfRule type="containsText" dxfId="456" priority="92" operator="containsText" text="PARTIAL MET">
      <formula>NOT(ISERROR(SEARCH("PARTIAL MET",I122)))</formula>
    </cfRule>
    <cfRule type="containsText" dxfId="455" priority="93" operator="containsText" text="MET">
      <formula>NOT(ISERROR(SEARCH("MET",I122)))</formula>
    </cfRule>
  </conditionalFormatting>
  <conditionalFormatting sqref="I129">
    <cfRule type="containsText" dxfId="454" priority="81" operator="containsText" text="NOT MET">
      <formula>NOT(ISERROR(SEARCH("NOT MET",I129)))</formula>
    </cfRule>
    <cfRule type="containsText" dxfId="453" priority="82" operator="containsText" text="PARTIAL MET">
      <formula>NOT(ISERROR(SEARCH("PARTIAL MET",I129)))</formula>
    </cfRule>
    <cfRule type="containsText" dxfId="452" priority="83" operator="containsText" text="MET">
      <formula>NOT(ISERROR(SEARCH("MET",I129)))</formula>
    </cfRule>
    <cfRule type="containsText" dxfId="451" priority="84" operator="containsText" text="NOT MET">
      <formula>NOT(ISERROR(SEARCH("NOT MET",I129)))</formula>
    </cfRule>
    <cfRule type="containsText" dxfId="450" priority="85" operator="containsText" text="PARTIAL MET">
      <formula>NOT(ISERROR(SEARCH("PARTIAL MET",I129)))</formula>
    </cfRule>
    <cfRule type="containsText" dxfId="449" priority="86" operator="containsText" text="MET">
      <formula>NOT(ISERROR(SEARCH("MET",I129)))</formula>
    </cfRule>
  </conditionalFormatting>
  <conditionalFormatting sqref="I136">
    <cfRule type="containsText" dxfId="448" priority="74" operator="containsText" text="NOT MET">
      <formula>NOT(ISERROR(SEARCH("NOT MET",I136)))</formula>
    </cfRule>
    <cfRule type="containsText" dxfId="447" priority="75" operator="containsText" text="PARTIAL MET">
      <formula>NOT(ISERROR(SEARCH("PARTIAL MET",I136)))</formula>
    </cfRule>
    <cfRule type="containsText" dxfId="446" priority="76" operator="containsText" text="MET">
      <formula>NOT(ISERROR(SEARCH("MET",I136)))</formula>
    </cfRule>
    <cfRule type="containsText" dxfId="445" priority="77" operator="containsText" text="NOT MET">
      <formula>NOT(ISERROR(SEARCH("NOT MET",I136)))</formula>
    </cfRule>
    <cfRule type="containsText" dxfId="444" priority="78" operator="containsText" text="PARTIAL MET">
      <formula>NOT(ISERROR(SEARCH("PARTIAL MET",I136)))</formula>
    </cfRule>
    <cfRule type="containsText" dxfId="443" priority="79" operator="containsText" text="MET">
      <formula>NOT(ISERROR(SEARCH("MET",I136)))</formula>
    </cfRule>
  </conditionalFormatting>
  <conditionalFormatting sqref="I142">
    <cfRule type="containsText" dxfId="442" priority="67" operator="containsText" text="NOT MET">
      <formula>NOT(ISERROR(SEARCH("NOT MET",I142)))</formula>
    </cfRule>
    <cfRule type="containsText" dxfId="441" priority="68" operator="containsText" text="PARTIAL MET">
      <formula>NOT(ISERROR(SEARCH("PARTIAL MET",I142)))</formula>
    </cfRule>
    <cfRule type="containsText" dxfId="440" priority="69" operator="containsText" text="MET">
      <formula>NOT(ISERROR(SEARCH("MET",I142)))</formula>
    </cfRule>
    <cfRule type="containsText" dxfId="439" priority="70" operator="containsText" text="NOT MET">
      <formula>NOT(ISERROR(SEARCH("NOT MET",I142)))</formula>
    </cfRule>
    <cfRule type="containsText" dxfId="438" priority="71" operator="containsText" text="PARTIAL MET">
      <formula>NOT(ISERROR(SEARCH("PARTIAL MET",I142)))</formula>
    </cfRule>
    <cfRule type="containsText" dxfId="437" priority="72" operator="containsText" text="MET">
      <formula>NOT(ISERROR(SEARCH("MET",I142)))</formula>
    </cfRule>
  </conditionalFormatting>
  <conditionalFormatting sqref="I148">
    <cfRule type="containsText" dxfId="436" priority="60" operator="containsText" text="NOT MET">
      <formula>NOT(ISERROR(SEARCH("NOT MET",I148)))</formula>
    </cfRule>
    <cfRule type="containsText" dxfId="435" priority="61" operator="containsText" text="PARTIAL MET">
      <formula>NOT(ISERROR(SEARCH("PARTIAL MET",I148)))</formula>
    </cfRule>
    <cfRule type="containsText" dxfId="434" priority="62" operator="containsText" text="MET">
      <formula>NOT(ISERROR(SEARCH("MET",I148)))</formula>
    </cfRule>
    <cfRule type="containsText" dxfId="433" priority="63" operator="containsText" text="NOT MET">
      <formula>NOT(ISERROR(SEARCH("NOT MET",I148)))</formula>
    </cfRule>
    <cfRule type="containsText" dxfId="432" priority="64" operator="containsText" text="PARTIAL MET">
      <formula>NOT(ISERROR(SEARCH("PARTIAL MET",I148)))</formula>
    </cfRule>
    <cfRule type="containsText" dxfId="431" priority="65" operator="containsText" text="MET">
      <formula>NOT(ISERROR(SEARCH("MET",I148)))</formula>
    </cfRule>
  </conditionalFormatting>
  <conditionalFormatting sqref="I154">
    <cfRule type="containsText" dxfId="430" priority="53" operator="containsText" text="NOT MET">
      <formula>NOT(ISERROR(SEARCH("NOT MET",I154)))</formula>
    </cfRule>
    <cfRule type="containsText" dxfId="429" priority="54" operator="containsText" text="PARTIAL MET">
      <formula>NOT(ISERROR(SEARCH("PARTIAL MET",I154)))</formula>
    </cfRule>
    <cfRule type="containsText" dxfId="428" priority="55" operator="containsText" text="MET">
      <formula>NOT(ISERROR(SEARCH("MET",I154)))</formula>
    </cfRule>
    <cfRule type="containsText" dxfId="427" priority="56" operator="containsText" text="NOT MET">
      <formula>NOT(ISERROR(SEARCH("NOT MET",I154)))</formula>
    </cfRule>
    <cfRule type="containsText" dxfId="426" priority="57" operator="containsText" text="PARTIAL MET">
      <formula>NOT(ISERROR(SEARCH("PARTIAL MET",I154)))</formula>
    </cfRule>
    <cfRule type="containsText" dxfId="425" priority="58" operator="containsText" text="MET">
      <formula>NOT(ISERROR(SEARCH("MET",I154)))</formula>
    </cfRule>
  </conditionalFormatting>
  <conditionalFormatting sqref="I160">
    <cfRule type="containsText" dxfId="424" priority="46" operator="containsText" text="NOT MET">
      <formula>NOT(ISERROR(SEARCH("NOT MET",I160)))</formula>
    </cfRule>
    <cfRule type="containsText" dxfId="423" priority="47" operator="containsText" text="PARTIAL MET">
      <formula>NOT(ISERROR(SEARCH("PARTIAL MET",I160)))</formula>
    </cfRule>
    <cfRule type="containsText" dxfId="422" priority="48" operator="containsText" text="MET">
      <formula>NOT(ISERROR(SEARCH("MET",I160)))</formula>
    </cfRule>
    <cfRule type="containsText" dxfId="421" priority="49" operator="containsText" text="NOT MET">
      <formula>NOT(ISERROR(SEARCH("NOT MET",I160)))</formula>
    </cfRule>
    <cfRule type="containsText" dxfId="420" priority="50" operator="containsText" text="PARTIAL MET">
      <formula>NOT(ISERROR(SEARCH("PARTIAL MET",I160)))</formula>
    </cfRule>
    <cfRule type="containsText" dxfId="419" priority="51" operator="containsText" text="MET">
      <formula>NOT(ISERROR(SEARCH("MET",I160)))</formula>
    </cfRule>
  </conditionalFormatting>
  <conditionalFormatting sqref="I165">
    <cfRule type="containsText" dxfId="418" priority="39" operator="containsText" text="NOT MET">
      <formula>NOT(ISERROR(SEARCH("NOT MET",I165)))</formula>
    </cfRule>
    <cfRule type="containsText" dxfId="417" priority="40" operator="containsText" text="PARTIAL MET">
      <formula>NOT(ISERROR(SEARCH("PARTIAL MET",I165)))</formula>
    </cfRule>
    <cfRule type="containsText" dxfId="416" priority="41" operator="containsText" text="MET">
      <formula>NOT(ISERROR(SEARCH("MET",I165)))</formula>
    </cfRule>
    <cfRule type="containsText" dxfId="415" priority="42" operator="containsText" text="NOT MET">
      <formula>NOT(ISERROR(SEARCH("NOT MET",I165)))</formula>
    </cfRule>
    <cfRule type="containsText" dxfId="414" priority="43" operator="containsText" text="PARTIAL MET">
      <formula>NOT(ISERROR(SEARCH("PARTIAL MET",I165)))</formula>
    </cfRule>
    <cfRule type="containsText" dxfId="413" priority="44" operator="containsText" text="MET">
      <formula>NOT(ISERROR(SEARCH("MET",I165)))</formula>
    </cfRule>
  </conditionalFormatting>
  <conditionalFormatting sqref="I171">
    <cfRule type="containsText" dxfId="412" priority="32" operator="containsText" text="NOT MET">
      <formula>NOT(ISERROR(SEARCH("NOT MET",I171)))</formula>
    </cfRule>
    <cfRule type="containsText" dxfId="411" priority="33" operator="containsText" text="PARTIAL MET">
      <formula>NOT(ISERROR(SEARCH("PARTIAL MET",I171)))</formula>
    </cfRule>
    <cfRule type="containsText" dxfId="410" priority="34" operator="containsText" text="MET">
      <formula>NOT(ISERROR(SEARCH("MET",I171)))</formula>
    </cfRule>
    <cfRule type="containsText" dxfId="409" priority="35" operator="containsText" text="NOT MET">
      <formula>NOT(ISERROR(SEARCH("NOT MET",I171)))</formula>
    </cfRule>
    <cfRule type="containsText" dxfId="408" priority="36" operator="containsText" text="PARTIAL MET">
      <formula>NOT(ISERROR(SEARCH("PARTIAL MET",I171)))</formula>
    </cfRule>
    <cfRule type="containsText" dxfId="407" priority="37" operator="containsText" text="MET">
      <formula>NOT(ISERROR(SEARCH("MET",I171)))</formula>
    </cfRule>
  </conditionalFormatting>
  <conditionalFormatting sqref="I176">
    <cfRule type="containsText" dxfId="406" priority="25" operator="containsText" text="NOT MET">
      <formula>NOT(ISERROR(SEARCH("NOT MET",I176)))</formula>
    </cfRule>
    <cfRule type="containsText" dxfId="405" priority="26" operator="containsText" text="PARTIAL MET">
      <formula>NOT(ISERROR(SEARCH("PARTIAL MET",I176)))</formula>
    </cfRule>
    <cfRule type="containsText" dxfId="404" priority="27" operator="containsText" text="MET">
      <formula>NOT(ISERROR(SEARCH("MET",I176)))</formula>
    </cfRule>
    <cfRule type="containsText" dxfId="403" priority="28" operator="containsText" text="NOT MET">
      <formula>NOT(ISERROR(SEARCH("NOT MET",I176)))</formula>
    </cfRule>
    <cfRule type="containsText" dxfId="402" priority="29" operator="containsText" text="PARTIAL MET">
      <formula>NOT(ISERROR(SEARCH("PARTIAL MET",I176)))</formula>
    </cfRule>
    <cfRule type="containsText" dxfId="401" priority="30" operator="containsText" text="MET">
      <formula>NOT(ISERROR(SEARCH("MET",I176)))</formula>
    </cfRule>
  </conditionalFormatting>
  <conditionalFormatting sqref="I182">
    <cfRule type="containsText" dxfId="400" priority="18" operator="containsText" text="NOT MET">
      <formula>NOT(ISERROR(SEARCH("NOT MET",I182)))</formula>
    </cfRule>
    <cfRule type="containsText" dxfId="399" priority="19" operator="containsText" text="PARTIAL MET">
      <formula>NOT(ISERROR(SEARCH("PARTIAL MET",I182)))</formula>
    </cfRule>
    <cfRule type="containsText" dxfId="398" priority="20" operator="containsText" text="MET">
      <formula>NOT(ISERROR(SEARCH("MET",I182)))</formula>
    </cfRule>
    <cfRule type="containsText" dxfId="397" priority="21" operator="containsText" text="NOT MET">
      <formula>NOT(ISERROR(SEARCH("NOT MET",I182)))</formula>
    </cfRule>
    <cfRule type="containsText" dxfId="396" priority="22" operator="containsText" text="PARTIAL MET">
      <formula>NOT(ISERROR(SEARCH("PARTIAL MET",I182)))</formula>
    </cfRule>
    <cfRule type="containsText" dxfId="395" priority="23" operator="containsText" text="MET">
      <formula>NOT(ISERROR(SEARCH("MET",I182)))</formula>
    </cfRule>
  </conditionalFormatting>
  <conditionalFormatting sqref="I187">
    <cfRule type="containsText" dxfId="394" priority="11" operator="containsText" text="NOT MET">
      <formula>NOT(ISERROR(SEARCH("NOT MET",I187)))</formula>
    </cfRule>
    <cfRule type="containsText" dxfId="393" priority="12" operator="containsText" text="PARTIAL MET">
      <formula>NOT(ISERROR(SEARCH("PARTIAL MET",I187)))</formula>
    </cfRule>
    <cfRule type="containsText" dxfId="392" priority="13" operator="containsText" text="MET">
      <formula>NOT(ISERROR(SEARCH("MET",I187)))</formula>
    </cfRule>
    <cfRule type="containsText" dxfId="391" priority="14" operator="containsText" text="NOT MET">
      <formula>NOT(ISERROR(SEARCH("NOT MET",I187)))</formula>
    </cfRule>
    <cfRule type="containsText" dxfId="390" priority="15" operator="containsText" text="PARTIAL MET">
      <formula>NOT(ISERROR(SEARCH("PARTIAL MET",I187)))</formula>
    </cfRule>
    <cfRule type="containsText" dxfId="389" priority="16" operator="containsText" text="MET">
      <formula>NOT(ISERROR(SEARCH("MET",I187)))</formula>
    </cfRule>
  </conditionalFormatting>
  <conditionalFormatting sqref="I12">
    <cfRule type="colorScale" priority="1">
      <colorScale>
        <cfvo type="formula" val="&quot;غير مطبق&quot;"/>
        <cfvo type="formula" val="&quot;مطبق بشكل جزئي&quot;"/>
        <cfvo type="formula" val="&quot;مطبق بشكل كامل&quot;"/>
        <color rgb="FFC00000"/>
        <color rgb="FFFFC000"/>
        <color rgb="FF057D19"/>
      </colorScale>
    </cfRule>
  </conditionalFormatting>
  <dataValidations count="4">
    <dataValidation type="list" allowBlank="1" showInputMessage="1" showErrorMessage="1" sqref="P188:P191 P13:P17 P19:P22 P24:P28 P30:P33 P35:P38 P40:P42 P44:P48 P50:P55 P57:P62 P64:P67 P69:P71 P73:P75 P77:P82 P84:P87 K99 P95:P98 P100:P104 P106:P110 K116 P112:P115 P117:P121 P137:P141 P130:P135 P123:P128 P143:P147 P149:P153 P161:P164 P155:P159 P166:P170 P172:P175 P177:P181 P183:P186 P89:P93 P193:P196">
      <formula1>"مكتمل,غير مكتمل"</formula1>
    </dataValidation>
    <dataValidation type="whole" allowBlank="1" showErrorMessage="1" errorTitle="evaluation score error" error="scoring is only 0 or 1 or 2" promptTitle="standard evaluation score" prompt="enter 0 or 1 or 2" sqref="N150:O150">
      <formula1>0</formula1>
      <formula2>2</formula2>
    </dataValidation>
    <dataValidation type="list" allowBlank="1" showInputMessage="1" showErrorMessage="1" sqref="D193:D196 D13:D17 D19:D22 D24:D28 D30:D33 D35:D38 D40:D42 D44:D48 D50:D55 D57:D62 D64:D67 D69:D71 D73:D75 D77:D82 D84:D87 D89:D93 D95:D98 D100:D104 D106:D110 D112:D115 D117:D121 D123:D128 D130:D135 D137:D141 D143:D147 D149:D153 D155:D159 D161:D164 D166:D170 D172:D175 D177:D181 D183:D186 D188:D191 D4:D11">
      <formula1>$L$6:$L$9</formula1>
    </dataValidation>
    <dataValidation type="list" allowBlank="1" showInputMessage="1" showErrorMessage="1" sqref="D2">
      <formula1>$K$6:$K$9</formula1>
    </dataValidation>
  </dataValidations>
  <pageMargins left="0.7" right="0.7" top="0.75" bottom="0.75" header="0.3" footer="0.3"/>
  <pageSetup paperSize="9" scale="10" fitToWidth="0"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E7865CAA-0D07-41D8-A1FF-BC8E9E259764}">
            <x14:dataBar minLength="0" maxLength="100" border="1" negativeBarBorderColorSameAsPositive="0">
              <x14:cfvo type="autoMin"/>
              <x14:cfvo type="autoMax"/>
              <x14:borderColor rgb="FF63C384"/>
              <x14:negativeFillColor rgb="FFFF0000"/>
              <x14:negativeBorderColor rgb="FFFF0000"/>
              <x14:axisColor rgb="FF000000"/>
            </x14:dataBar>
          </x14:cfRule>
          <xm:sqref>N150</xm:sqref>
        </x14:conditionalFormatting>
        <x14:conditionalFormatting xmlns:xm="http://schemas.microsoft.com/office/excel/2006/main">
          <x14:cfRule type="containsText" priority="227" operator="containsText" id="{5C0644EF-5621-4670-9891-46B16F0A30D2}">
            <xm:f>NOT(ISERROR(SEARCH($H$6,I18)))</xm:f>
            <xm:f>$H$6</xm:f>
            <x14:dxf>
              <fill>
                <patternFill>
                  <bgColor rgb="FF297B29"/>
                </patternFill>
              </fill>
            </x14:dxf>
          </x14:cfRule>
          <xm:sqref>I18</xm:sqref>
        </x14:conditionalFormatting>
        <x14:conditionalFormatting xmlns:xm="http://schemas.microsoft.com/office/excel/2006/main">
          <x14:cfRule type="containsText" priority="220" operator="containsText" id="{F29F7E10-E848-4FE6-A4D7-84EBB87131E1}">
            <xm:f>NOT(ISERROR(SEARCH($H$6,I23)))</xm:f>
            <xm:f>$H$6</xm:f>
            <x14:dxf>
              <fill>
                <patternFill>
                  <bgColor rgb="FF297B29"/>
                </patternFill>
              </fill>
            </x14:dxf>
          </x14:cfRule>
          <xm:sqref>I23</xm:sqref>
        </x14:conditionalFormatting>
        <x14:conditionalFormatting xmlns:xm="http://schemas.microsoft.com/office/excel/2006/main">
          <x14:cfRule type="containsText" priority="213" operator="containsText" id="{A7ACE743-81D9-474E-BE12-DE4C3A21554C}">
            <xm:f>NOT(ISERROR(SEARCH($H$6,I29)))</xm:f>
            <xm:f>$H$6</xm:f>
            <x14:dxf>
              <fill>
                <patternFill>
                  <bgColor rgb="FF297B29"/>
                </patternFill>
              </fill>
            </x14:dxf>
          </x14:cfRule>
          <xm:sqref>I29</xm:sqref>
        </x14:conditionalFormatting>
        <x14:conditionalFormatting xmlns:xm="http://schemas.microsoft.com/office/excel/2006/main">
          <x14:cfRule type="containsText" priority="206" operator="containsText" id="{3D8D2C23-697D-41DB-B230-C814750353BC}">
            <xm:f>NOT(ISERROR(SEARCH($H$6,I34)))</xm:f>
            <xm:f>$H$6</xm:f>
            <x14:dxf>
              <fill>
                <patternFill>
                  <bgColor rgb="FF297B29"/>
                </patternFill>
              </fill>
            </x14:dxf>
          </x14:cfRule>
          <xm:sqref>I34</xm:sqref>
        </x14:conditionalFormatting>
        <x14:conditionalFormatting xmlns:xm="http://schemas.microsoft.com/office/excel/2006/main">
          <x14:cfRule type="containsText" priority="199" operator="containsText" id="{45A5C0B8-9D42-4326-A36C-CA1712CC0343}">
            <xm:f>NOT(ISERROR(SEARCH($H$6,I39)))</xm:f>
            <xm:f>$H$6</xm:f>
            <x14:dxf>
              <fill>
                <patternFill>
                  <bgColor rgb="FF297B29"/>
                </patternFill>
              </fill>
            </x14:dxf>
          </x14:cfRule>
          <xm:sqref>I39</xm:sqref>
        </x14:conditionalFormatting>
        <x14:conditionalFormatting xmlns:xm="http://schemas.microsoft.com/office/excel/2006/main">
          <x14:cfRule type="containsText" priority="192" operator="containsText" id="{27F696E9-C962-4F23-9D0B-FEC8A5D671C0}">
            <xm:f>NOT(ISERROR(SEARCH($H$6,I43)))</xm:f>
            <xm:f>$H$6</xm:f>
            <x14:dxf>
              <fill>
                <patternFill>
                  <bgColor rgb="FF297B29"/>
                </patternFill>
              </fill>
            </x14:dxf>
          </x14:cfRule>
          <xm:sqref>I43</xm:sqref>
        </x14:conditionalFormatting>
        <x14:conditionalFormatting xmlns:xm="http://schemas.microsoft.com/office/excel/2006/main">
          <x14:cfRule type="containsText" priority="185" operator="containsText" id="{D08AF399-EBDE-40A4-8631-A47B8F25F17F}">
            <xm:f>NOT(ISERROR(SEARCH($H$6,I49)))</xm:f>
            <xm:f>$H$6</xm:f>
            <x14:dxf>
              <fill>
                <patternFill>
                  <bgColor rgb="FF297B29"/>
                </patternFill>
              </fill>
            </x14:dxf>
          </x14:cfRule>
          <xm:sqref>I49</xm:sqref>
        </x14:conditionalFormatting>
        <x14:conditionalFormatting xmlns:xm="http://schemas.microsoft.com/office/excel/2006/main">
          <x14:cfRule type="containsText" priority="178" operator="containsText" id="{56E36199-6ACF-408B-9F06-59C640C33C69}">
            <xm:f>NOT(ISERROR(SEARCH($H$6,I56)))</xm:f>
            <xm:f>$H$6</xm:f>
            <x14:dxf>
              <fill>
                <patternFill>
                  <bgColor rgb="FF297B29"/>
                </patternFill>
              </fill>
            </x14:dxf>
          </x14:cfRule>
          <xm:sqref>I56</xm:sqref>
        </x14:conditionalFormatting>
        <x14:conditionalFormatting xmlns:xm="http://schemas.microsoft.com/office/excel/2006/main">
          <x14:cfRule type="containsText" priority="171" operator="containsText" id="{66D1037C-C55F-4CCF-A007-6FAF9A90C3A6}">
            <xm:f>NOT(ISERROR(SEARCH($H$6,I63)))</xm:f>
            <xm:f>$H$6</xm:f>
            <x14:dxf>
              <fill>
                <patternFill>
                  <bgColor rgb="FF297B29"/>
                </patternFill>
              </fill>
            </x14:dxf>
          </x14:cfRule>
          <xm:sqref>I63</xm:sqref>
        </x14:conditionalFormatting>
        <x14:conditionalFormatting xmlns:xm="http://schemas.microsoft.com/office/excel/2006/main">
          <x14:cfRule type="containsText" priority="164" operator="containsText" id="{D12E8445-6FD3-4D73-BF62-FFD8324FBD0D}">
            <xm:f>NOT(ISERROR(SEARCH($H$6,I68)))</xm:f>
            <xm:f>$H$6</xm:f>
            <x14:dxf>
              <fill>
                <patternFill>
                  <bgColor rgb="FF297B29"/>
                </patternFill>
              </fill>
            </x14:dxf>
          </x14:cfRule>
          <xm:sqref>I68</xm:sqref>
        </x14:conditionalFormatting>
        <x14:conditionalFormatting xmlns:xm="http://schemas.microsoft.com/office/excel/2006/main">
          <x14:cfRule type="containsText" priority="157" operator="containsText" id="{849599FF-8770-41B9-BC05-D6C84E05170F}">
            <xm:f>NOT(ISERROR(SEARCH($H$6,I72)))</xm:f>
            <xm:f>$H$6</xm:f>
            <x14:dxf>
              <fill>
                <patternFill>
                  <bgColor rgb="FF297B29"/>
                </patternFill>
              </fill>
            </x14:dxf>
          </x14:cfRule>
          <xm:sqref>I72</xm:sqref>
        </x14:conditionalFormatting>
        <x14:conditionalFormatting xmlns:xm="http://schemas.microsoft.com/office/excel/2006/main">
          <x14:cfRule type="containsText" priority="150" operator="containsText" id="{C5A8835D-FE30-4BB7-A39E-87E51D5B58FA}">
            <xm:f>NOT(ISERROR(SEARCH($H$6,I76)))</xm:f>
            <xm:f>$H$6</xm:f>
            <x14:dxf>
              <fill>
                <patternFill>
                  <bgColor rgb="FF297B29"/>
                </patternFill>
              </fill>
            </x14:dxf>
          </x14:cfRule>
          <xm:sqref>I76</xm:sqref>
        </x14:conditionalFormatting>
        <x14:conditionalFormatting xmlns:xm="http://schemas.microsoft.com/office/excel/2006/main">
          <x14:cfRule type="containsText" priority="143" operator="containsText" id="{F41659E8-54C8-4EFF-AFFA-7D391427B9CA}">
            <xm:f>NOT(ISERROR(SEARCH($H$6,I83)))</xm:f>
            <xm:f>$H$6</xm:f>
            <x14:dxf>
              <fill>
                <patternFill>
                  <bgColor rgb="FF297B29"/>
                </patternFill>
              </fill>
            </x14:dxf>
          </x14:cfRule>
          <xm:sqref>I83</xm:sqref>
        </x14:conditionalFormatting>
        <x14:conditionalFormatting xmlns:xm="http://schemas.microsoft.com/office/excel/2006/main">
          <x14:cfRule type="containsText" priority="136" operator="containsText" id="{24D09E83-7473-424A-9C63-EEC93C2BDDFC}">
            <xm:f>NOT(ISERROR(SEARCH($H$6,I88)))</xm:f>
            <xm:f>$H$6</xm:f>
            <x14:dxf>
              <fill>
                <patternFill>
                  <bgColor rgb="FF297B29"/>
                </patternFill>
              </fill>
            </x14:dxf>
          </x14:cfRule>
          <xm:sqref>I88</xm:sqref>
        </x14:conditionalFormatting>
        <x14:conditionalFormatting xmlns:xm="http://schemas.microsoft.com/office/excel/2006/main">
          <x14:cfRule type="containsText" priority="129" operator="containsText" id="{3E518684-6747-45BA-9D48-86300231D565}">
            <xm:f>NOT(ISERROR(SEARCH($H$6,I94)))</xm:f>
            <xm:f>$H$6</xm:f>
            <x14:dxf>
              <fill>
                <patternFill>
                  <bgColor rgb="FF297B29"/>
                </patternFill>
              </fill>
            </x14:dxf>
          </x14:cfRule>
          <xm:sqref>I94</xm:sqref>
        </x14:conditionalFormatting>
        <x14:conditionalFormatting xmlns:xm="http://schemas.microsoft.com/office/excel/2006/main">
          <x14:cfRule type="containsText" priority="122" operator="containsText" id="{FF8EFF84-09C5-4EF7-A765-DB4273DA4C5E}">
            <xm:f>NOT(ISERROR(SEARCH($H$6,I99)))</xm:f>
            <xm:f>$H$6</xm:f>
            <x14:dxf>
              <fill>
                <patternFill>
                  <bgColor rgb="FF297B29"/>
                </patternFill>
              </fill>
            </x14:dxf>
          </x14:cfRule>
          <xm:sqref>I99</xm:sqref>
        </x14:conditionalFormatting>
        <x14:conditionalFormatting xmlns:xm="http://schemas.microsoft.com/office/excel/2006/main">
          <x14:cfRule type="containsText" priority="115" operator="containsText" id="{D87FDA03-C6F7-4D5E-BAD6-2C59C1B59631}">
            <xm:f>NOT(ISERROR(SEARCH($H$6,I105)))</xm:f>
            <xm:f>$H$6</xm:f>
            <x14:dxf>
              <fill>
                <patternFill>
                  <bgColor rgb="FF297B29"/>
                </patternFill>
              </fill>
            </x14:dxf>
          </x14:cfRule>
          <xm:sqref>I105</xm:sqref>
        </x14:conditionalFormatting>
        <x14:conditionalFormatting xmlns:xm="http://schemas.microsoft.com/office/excel/2006/main">
          <x14:cfRule type="containsText" priority="108" operator="containsText" id="{6E345C5D-AD83-4381-A946-4DAFBB4DAAD3}">
            <xm:f>NOT(ISERROR(SEARCH($H$6,I111)))</xm:f>
            <xm:f>$H$6</xm:f>
            <x14:dxf>
              <fill>
                <patternFill>
                  <bgColor rgb="FF297B29"/>
                </patternFill>
              </fill>
            </x14:dxf>
          </x14:cfRule>
          <xm:sqref>I111</xm:sqref>
        </x14:conditionalFormatting>
        <x14:conditionalFormatting xmlns:xm="http://schemas.microsoft.com/office/excel/2006/main">
          <x14:cfRule type="containsText" priority="101" operator="containsText" id="{5E635B61-078F-4745-B823-2CAB7A354C07}">
            <xm:f>NOT(ISERROR(SEARCH($H$6,I116)))</xm:f>
            <xm:f>$H$6</xm:f>
            <x14:dxf>
              <fill>
                <patternFill>
                  <bgColor rgb="FF297B29"/>
                </patternFill>
              </fill>
            </x14:dxf>
          </x14:cfRule>
          <xm:sqref>I116</xm:sqref>
        </x14:conditionalFormatting>
        <x14:conditionalFormatting xmlns:xm="http://schemas.microsoft.com/office/excel/2006/main">
          <x14:cfRule type="containsText" priority="94" operator="containsText" id="{BACFE9C2-2597-40F8-B717-E973803DCA86}">
            <xm:f>NOT(ISERROR(SEARCH($H$6,I122)))</xm:f>
            <xm:f>$H$6</xm:f>
            <x14:dxf>
              <fill>
                <patternFill>
                  <bgColor rgb="FF297B29"/>
                </patternFill>
              </fill>
            </x14:dxf>
          </x14:cfRule>
          <xm:sqref>I122</xm:sqref>
        </x14:conditionalFormatting>
        <x14:conditionalFormatting xmlns:xm="http://schemas.microsoft.com/office/excel/2006/main">
          <x14:cfRule type="containsText" priority="87" operator="containsText" id="{F5B17AEE-7C97-4EE2-A4C8-4AB9E0514FE7}">
            <xm:f>NOT(ISERROR(SEARCH($H$6,I129)))</xm:f>
            <xm:f>$H$6</xm:f>
            <x14:dxf>
              <fill>
                <patternFill>
                  <bgColor rgb="FF297B29"/>
                </patternFill>
              </fill>
            </x14:dxf>
          </x14:cfRule>
          <xm:sqref>I129</xm:sqref>
        </x14:conditionalFormatting>
        <x14:conditionalFormatting xmlns:xm="http://schemas.microsoft.com/office/excel/2006/main">
          <x14:cfRule type="containsText" priority="80" operator="containsText" id="{9E324C18-5A9B-4421-9236-D939FEF37245}">
            <xm:f>NOT(ISERROR(SEARCH($H$6,I136)))</xm:f>
            <xm:f>$H$6</xm:f>
            <x14:dxf>
              <fill>
                <patternFill>
                  <bgColor rgb="FF297B29"/>
                </patternFill>
              </fill>
            </x14:dxf>
          </x14:cfRule>
          <xm:sqref>I136</xm:sqref>
        </x14:conditionalFormatting>
        <x14:conditionalFormatting xmlns:xm="http://schemas.microsoft.com/office/excel/2006/main">
          <x14:cfRule type="containsText" priority="73" operator="containsText" id="{5C933BD0-ADE6-4594-BA61-CAA285AF93CA}">
            <xm:f>NOT(ISERROR(SEARCH($H$6,I142)))</xm:f>
            <xm:f>$H$6</xm:f>
            <x14:dxf>
              <fill>
                <patternFill>
                  <bgColor rgb="FF297B29"/>
                </patternFill>
              </fill>
            </x14:dxf>
          </x14:cfRule>
          <xm:sqref>I142</xm:sqref>
        </x14:conditionalFormatting>
        <x14:conditionalFormatting xmlns:xm="http://schemas.microsoft.com/office/excel/2006/main">
          <x14:cfRule type="containsText" priority="66" operator="containsText" id="{0A00CA92-3419-4D0C-A5B5-3F8D2A89797C}">
            <xm:f>NOT(ISERROR(SEARCH($H$6,I148)))</xm:f>
            <xm:f>$H$6</xm:f>
            <x14:dxf>
              <fill>
                <patternFill>
                  <bgColor rgb="FF297B29"/>
                </patternFill>
              </fill>
            </x14:dxf>
          </x14:cfRule>
          <xm:sqref>I148</xm:sqref>
        </x14:conditionalFormatting>
        <x14:conditionalFormatting xmlns:xm="http://schemas.microsoft.com/office/excel/2006/main">
          <x14:cfRule type="containsText" priority="59" operator="containsText" id="{33373C59-9E68-4599-8AF5-EE349E58D84E}">
            <xm:f>NOT(ISERROR(SEARCH($H$6,I154)))</xm:f>
            <xm:f>$H$6</xm:f>
            <x14:dxf>
              <fill>
                <patternFill>
                  <bgColor rgb="FF297B29"/>
                </patternFill>
              </fill>
            </x14:dxf>
          </x14:cfRule>
          <xm:sqref>I154</xm:sqref>
        </x14:conditionalFormatting>
        <x14:conditionalFormatting xmlns:xm="http://schemas.microsoft.com/office/excel/2006/main">
          <x14:cfRule type="containsText" priority="52" operator="containsText" id="{C67533AC-9096-483E-87E9-A7207F8A9730}">
            <xm:f>NOT(ISERROR(SEARCH($H$6,I160)))</xm:f>
            <xm:f>$H$6</xm:f>
            <x14:dxf>
              <fill>
                <patternFill>
                  <bgColor rgb="FF297B29"/>
                </patternFill>
              </fill>
            </x14:dxf>
          </x14:cfRule>
          <xm:sqref>I160</xm:sqref>
        </x14:conditionalFormatting>
        <x14:conditionalFormatting xmlns:xm="http://schemas.microsoft.com/office/excel/2006/main">
          <x14:cfRule type="containsText" priority="45" operator="containsText" id="{0CFC59CC-E4CC-47C8-8A5C-5C8CA83ABAA6}">
            <xm:f>NOT(ISERROR(SEARCH($H$6,I165)))</xm:f>
            <xm:f>$H$6</xm:f>
            <x14:dxf>
              <fill>
                <patternFill>
                  <bgColor rgb="FF297B29"/>
                </patternFill>
              </fill>
            </x14:dxf>
          </x14:cfRule>
          <xm:sqref>I165</xm:sqref>
        </x14:conditionalFormatting>
        <x14:conditionalFormatting xmlns:xm="http://schemas.microsoft.com/office/excel/2006/main">
          <x14:cfRule type="containsText" priority="38" operator="containsText" id="{BB929E88-514A-431E-8D17-29F82B8D3350}">
            <xm:f>NOT(ISERROR(SEARCH($H$6,I171)))</xm:f>
            <xm:f>$H$6</xm:f>
            <x14:dxf>
              <fill>
                <patternFill>
                  <bgColor rgb="FF297B29"/>
                </patternFill>
              </fill>
            </x14:dxf>
          </x14:cfRule>
          <xm:sqref>I171</xm:sqref>
        </x14:conditionalFormatting>
        <x14:conditionalFormatting xmlns:xm="http://schemas.microsoft.com/office/excel/2006/main">
          <x14:cfRule type="containsText" priority="31" operator="containsText" id="{B45E4097-8B22-4B49-8B09-B467726CDBA6}">
            <xm:f>NOT(ISERROR(SEARCH($H$6,I176)))</xm:f>
            <xm:f>$H$6</xm:f>
            <x14:dxf>
              <fill>
                <patternFill>
                  <bgColor rgb="FF297B29"/>
                </patternFill>
              </fill>
            </x14:dxf>
          </x14:cfRule>
          <xm:sqref>I176</xm:sqref>
        </x14:conditionalFormatting>
        <x14:conditionalFormatting xmlns:xm="http://schemas.microsoft.com/office/excel/2006/main">
          <x14:cfRule type="containsText" priority="24" operator="containsText" id="{0A420CE3-40D6-4F62-AA28-233ED1447684}">
            <xm:f>NOT(ISERROR(SEARCH($H$6,I182)))</xm:f>
            <xm:f>$H$6</xm:f>
            <x14:dxf>
              <fill>
                <patternFill>
                  <bgColor rgb="FF297B29"/>
                </patternFill>
              </fill>
            </x14:dxf>
          </x14:cfRule>
          <xm:sqref>I182</xm:sqref>
        </x14:conditionalFormatting>
        <x14:conditionalFormatting xmlns:xm="http://schemas.microsoft.com/office/excel/2006/main">
          <x14:cfRule type="containsText" priority="17" operator="containsText" id="{A761385B-48F1-419B-B768-DE9EB3982894}">
            <xm:f>NOT(ISERROR(SEARCH($H$6,I187)))</xm:f>
            <xm:f>$H$6</xm:f>
            <x14:dxf>
              <fill>
                <patternFill>
                  <bgColor rgb="FF297B29"/>
                </patternFill>
              </fill>
            </x14:dxf>
          </x14:cfRule>
          <xm:sqref>I187</xm:sqref>
        </x14:conditionalFormatting>
        <x14:conditionalFormatting xmlns:xm="http://schemas.microsoft.com/office/excel/2006/main">
          <x14:cfRule type="containsText" priority="10" operator="containsText" id="{BA0FCFF0-7CB7-4733-8B8D-C6471F197762}">
            <xm:f>NOT(ISERROR(SEARCH($H$6,I192)))</xm:f>
            <xm:f>$H$6</xm:f>
            <x14:dxf>
              <fill>
                <patternFill>
                  <bgColor rgb="FF297B29"/>
                </patternFill>
              </fill>
            </x14:dxf>
          </x14:cfRule>
          <xm:sqref>I192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CQ212"/>
  <sheetViews>
    <sheetView rightToLeft="1" topLeftCell="A33" zoomScale="50" zoomScaleNormal="50" workbookViewId="0">
      <selection activeCell="M46" sqref="M46"/>
    </sheetView>
  </sheetViews>
  <sheetFormatPr defaultColWidth="8.625" defaultRowHeight="31.5"/>
  <cols>
    <col min="1" max="1" width="14" style="129" customWidth="1"/>
    <col min="2" max="2" width="12.75" style="129" customWidth="1"/>
    <col min="3" max="3" width="94.875" style="129" customWidth="1"/>
    <col min="4" max="4" width="13.625" style="129" customWidth="1"/>
    <col min="5" max="5" width="12" style="129" customWidth="1"/>
    <col min="6" max="6" width="13.25" style="129" customWidth="1"/>
    <col min="7" max="7" width="20.375" style="129" customWidth="1"/>
    <col min="8" max="8" width="20.75" style="130" customWidth="1"/>
    <col min="9" max="9" width="22.75" style="130" customWidth="1"/>
    <col min="10" max="10" width="25" style="131" customWidth="1"/>
    <col min="11" max="11" width="15.125" style="129" customWidth="1"/>
    <col min="12" max="12" width="17.375" style="129" customWidth="1"/>
    <col min="13" max="13" width="23.875" style="129" customWidth="1"/>
    <col min="14" max="14" width="25.875" style="129" customWidth="1"/>
    <col min="15" max="15" width="22.25" style="129" customWidth="1"/>
    <col min="16" max="16" width="12.875" style="129" customWidth="1"/>
    <col min="17" max="17" width="8.875" style="129" customWidth="1"/>
    <col min="18" max="22" width="8.625" style="129"/>
    <col min="23" max="23" width="27" style="129" customWidth="1"/>
    <col min="24" max="16384" width="8.625" style="129"/>
  </cols>
  <sheetData>
    <row r="1" spans="1:95" ht="26.25" customHeight="1">
      <c r="A1" s="177"/>
      <c r="B1" s="177"/>
      <c r="C1" s="177"/>
      <c r="D1" s="177"/>
      <c r="E1" s="177"/>
      <c r="F1" s="177"/>
      <c r="G1" s="177"/>
      <c r="H1" s="178"/>
      <c r="I1" s="178"/>
      <c r="J1" s="179"/>
      <c r="K1" s="177"/>
      <c r="L1" s="177"/>
      <c r="M1" s="177"/>
      <c r="N1" s="177"/>
      <c r="O1" s="177"/>
      <c r="P1" s="177"/>
      <c r="Q1" s="242"/>
    </row>
    <row r="2" spans="1:95" ht="51.75" customHeight="1">
      <c r="A2" s="643" t="s">
        <v>378</v>
      </c>
      <c r="B2" s="644"/>
      <c r="C2" s="644"/>
      <c r="D2" s="644"/>
      <c r="E2" s="644"/>
      <c r="F2" s="644"/>
      <c r="G2" s="644"/>
      <c r="H2" s="644"/>
      <c r="I2" s="644"/>
      <c r="J2" s="644"/>
      <c r="K2" s="644"/>
      <c r="L2" s="644"/>
      <c r="M2" s="644"/>
      <c r="N2" s="644"/>
      <c r="O2" s="644"/>
      <c r="P2" s="645"/>
      <c r="Q2" s="242"/>
    </row>
    <row r="3" spans="1:95" ht="48.75" customHeight="1">
      <c r="A3" s="646"/>
      <c r="B3" s="132"/>
      <c r="C3" s="659" t="s">
        <v>371</v>
      </c>
      <c r="D3" s="581"/>
      <c r="E3" s="581"/>
      <c r="F3" s="581"/>
      <c r="G3" s="581"/>
      <c r="H3" s="581"/>
      <c r="I3" s="581"/>
      <c r="J3" s="581"/>
      <c r="K3" s="581"/>
      <c r="L3" s="581"/>
      <c r="M3" s="581"/>
      <c r="N3" s="581"/>
      <c r="O3" s="581"/>
      <c r="P3" s="246"/>
      <c r="Q3" s="242"/>
    </row>
    <row r="4" spans="1:95" ht="46.5" customHeight="1">
      <c r="A4" s="646"/>
      <c r="B4" s="199"/>
      <c r="C4" s="132"/>
      <c r="D4" s="584" t="s">
        <v>2</v>
      </c>
      <c r="E4" s="584"/>
      <c r="F4" s="584"/>
      <c r="G4" s="584"/>
      <c r="H4" s="584"/>
      <c r="I4" s="584"/>
      <c r="J4" s="584"/>
      <c r="K4" s="584"/>
      <c r="L4" s="584"/>
      <c r="M4" s="584"/>
      <c r="N4" s="584"/>
      <c r="O4" s="133"/>
      <c r="P4" s="244"/>
      <c r="Q4" s="242"/>
    </row>
    <row r="5" spans="1:95" ht="33.75" customHeight="1">
      <c r="A5" s="646"/>
      <c r="B5" s="199"/>
      <c r="C5" s="133"/>
      <c r="D5" s="323"/>
      <c r="E5" s="324"/>
      <c r="F5" s="653" t="s">
        <v>3</v>
      </c>
      <c r="G5" s="654"/>
      <c r="H5" s="647" t="s">
        <v>4</v>
      </c>
      <c r="I5" s="648"/>
      <c r="J5" s="648"/>
      <c r="K5" s="649"/>
      <c r="L5" s="173" t="s">
        <v>140</v>
      </c>
      <c r="M5" s="180" t="s">
        <v>373</v>
      </c>
      <c r="N5" s="132"/>
      <c r="O5" s="132"/>
      <c r="P5" s="244"/>
      <c r="Q5" s="242"/>
    </row>
    <row r="6" spans="1:95" ht="22.5" customHeight="1">
      <c r="A6" s="646"/>
      <c r="B6" s="199"/>
      <c r="C6" s="132"/>
      <c r="D6" s="323"/>
      <c r="E6" s="324"/>
      <c r="F6" s="655" t="s">
        <v>5</v>
      </c>
      <c r="G6" s="656"/>
      <c r="H6" s="650" t="s">
        <v>365</v>
      </c>
      <c r="I6" s="651"/>
      <c r="J6" s="651"/>
      <c r="K6" s="652"/>
      <c r="L6" s="134">
        <v>2</v>
      </c>
      <c r="M6" s="174" t="s">
        <v>379</v>
      </c>
      <c r="N6" s="132"/>
      <c r="O6" s="132"/>
      <c r="P6" s="244"/>
      <c r="Q6" s="242"/>
      <c r="AI6" s="135"/>
    </row>
    <row r="7" spans="1:95" ht="27.75" customHeight="1">
      <c r="A7" s="646"/>
      <c r="B7" s="199"/>
      <c r="C7" s="132"/>
      <c r="D7" s="323"/>
      <c r="E7" s="324"/>
      <c r="F7" s="348" t="s">
        <v>6</v>
      </c>
      <c r="G7" s="349"/>
      <c r="H7" s="650" t="s">
        <v>366</v>
      </c>
      <c r="I7" s="651"/>
      <c r="J7" s="651"/>
      <c r="K7" s="652"/>
      <c r="L7" s="136">
        <v>1</v>
      </c>
      <c r="M7" s="49" t="s">
        <v>380</v>
      </c>
      <c r="N7" s="132"/>
      <c r="O7" s="132"/>
      <c r="P7" s="244"/>
      <c r="Q7" s="242"/>
      <c r="AI7" s="135"/>
    </row>
    <row r="8" spans="1:95" ht="30.75" customHeight="1">
      <c r="A8" s="646"/>
      <c r="B8" s="199"/>
      <c r="C8" s="132"/>
      <c r="D8" s="323"/>
      <c r="E8" s="324"/>
      <c r="F8" s="346" t="s">
        <v>7</v>
      </c>
      <c r="G8" s="347"/>
      <c r="H8" s="650" t="s">
        <v>367</v>
      </c>
      <c r="I8" s="651"/>
      <c r="J8" s="651"/>
      <c r="K8" s="652"/>
      <c r="L8" s="136">
        <v>0</v>
      </c>
      <c r="M8" s="175" t="s">
        <v>381</v>
      </c>
      <c r="N8" s="132"/>
      <c r="O8" s="132"/>
      <c r="P8" s="244"/>
      <c r="Q8" s="242"/>
      <c r="AI8" s="135"/>
    </row>
    <row r="9" spans="1:95" ht="34.5" customHeight="1">
      <c r="A9" s="646"/>
      <c r="B9" s="199"/>
      <c r="C9" s="132"/>
      <c r="D9" s="323"/>
      <c r="E9" s="324"/>
      <c r="F9" s="657" t="s">
        <v>369</v>
      </c>
      <c r="G9" s="658"/>
      <c r="H9" s="650" t="s">
        <v>368</v>
      </c>
      <c r="I9" s="651"/>
      <c r="J9" s="651"/>
      <c r="K9" s="652"/>
      <c r="L9" s="23" t="s">
        <v>370</v>
      </c>
      <c r="M9" s="176" t="s">
        <v>370</v>
      </c>
      <c r="N9" s="132"/>
      <c r="O9" s="132"/>
      <c r="P9" s="244"/>
      <c r="Q9" s="242"/>
      <c r="AI9" s="137"/>
    </row>
    <row r="10" spans="1:95" ht="24.2" customHeight="1">
      <c r="A10" s="646"/>
      <c r="B10" s="247"/>
      <c r="C10" s="138"/>
      <c r="D10" s="138"/>
      <c r="E10" s="138"/>
      <c r="F10" s="138"/>
      <c r="G10" s="139"/>
      <c r="H10" s="139"/>
      <c r="I10" s="139"/>
      <c r="J10" s="140"/>
      <c r="K10" s="140"/>
      <c r="L10" s="141"/>
      <c r="M10" s="140"/>
      <c r="N10" s="141"/>
      <c r="O10" s="140"/>
      <c r="P10" s="245"/>
      <c r="Q10" s="242"/>
      <c r="AI10" s="135"/>
    </row>
    <row r="11" spans="1:95" s="32" customFormat="1" ht="51" customHeight="1">
      <c r="A11" s="267" t="s">
        <v>374</v>
      </c>
      <c r="B11" s="372" t="s">
        <v>774</v>
      </c>
      <c r="C11" s="373"/>
      <c r="D11" s="330" t="s">
        <v>140</v>
      </c>
      <c r="E11" s="331" t="s">
        <v>731</v>
      </c>
      <c r="F11" s="332"/>
      <c r="G11" s="333"/>
      <c r="H11" s="334" t="s">
        <v>775</v>
      </c>
      <c r="I11" s="334" t="s">
        <v>776</v>
      </c>
      <c r="J11" s="335" t="s">
        <v>734</v>
      </c>
      <c r="K11" s="335"/>
      <c r="L11" s="335"/>
      <c r="M11" s="376" t="s">
        <v>738</v>
      </c>
      <c r="N11" s="377"/>
      <c r="O11" s="377"/>
      <c r="P11" s="378"/>
      <c r="Q11" s="204"/>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row>
    <row r="12" spans="1:95" s="32" customFormat="1" ht="37.5" customHeight="1">
      <c r="A12" s="267"/>
      <c r="B12" s="374"/>
      <c r="C12" s="375"/>
      <c r="D12" s="330"/>
      <c r="E12" s="327"/>
      <c r="F12" s="328"/>
      <c r="G12" s="329"/>
      <c r="H12" s="334"/>
      <c r="I12" s="334"/>
      <c r="J12" s="51" t="s">
        <v>735</v>
      </c>
      <c r="K12" s="268" t="s">
        <v>736</v>
      </c>
      <c r="L12" s="268" t="s">
        <v>737</v>
      </c>
      <c r="M12" s="269" t="s">
        <v>741</v>
      </c>
      <c r="N12" s="269" t="s">
        <v>356</v>
      </c>
      <c r="O12" s="269" t="s">
        <v>739</v>
      </c>
      <c r="P12" s="269" t="s">
        <v>740</v>
      </c>
      <c r="Q12" s="204"/>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15"/>
      <c r="CP12" s="15"/>
      <c r="CQ12" s="15"/>
    </row>
    <row r="13" spans="1:95" ht="55.5" customHeight="1">
      <c r="A13" s="181">
        <v>1</v>
      </c>
      <c r="B13" s="614" t="s">
        <v>777</v>
      </c>
      <c r="C13" s="615"/>
      <c r="D13" s="615"/>
      <c r="E13" s="615"/>
      <c r="F13" s="615"/>
      <c r="G13" s="616"/>
      <c r="H13" s="142">
        <f>IF(COUNT(D14:D22)=0,"N/A",SUM(D14:D22)/(COUNT(D14:D22)*2))</f>
        <v>0.75</v>
      </c>
      <c r="I13" s="59" t="str">
        <f>IF(H13="N/A","غير قابل للتطبيق", IF(H13&gt;=80%,"مطبق بشكل كامل",IF(H13&gt;=50%,"مطبق بشكل جزئي","غير مطبق ")))</f>
        <v>مطبق بشكل جزئي</v>
      </c>
      <c r="J13" s="617"/>
      <c r="K13" s="618"/>
      <c r="L13" s="618"/>
      <c r="M13" s="617"/>
      <c r="N13" s="618"/>
      <c r="O13" s="618"/>
      <c r="P13" s="618"/>
      <c r="Q13" s="242"/>
      <c r="AI13" s="135"/>
    </row>
    <row r="14" spans="1:95" ht="56.25" customHeight="1">
      <c r="A14" s="640" t="s">
        <v>773</v>
      </c>
      <c r="B14" s="143" t="s">
        <v>287</v>
      </c>
      <c r="C14" s="256" t="s">
        <v>496</v>
      </c>
      <c r="D14" s="248">
        <v>0</v>
      </c>
      <c r="E14" s="539"/>
      <c r="F14" s="540"/>
      <c r="G14" s="541"/>
      <c r="H14" s="406"/>
      <c r="I14" s="122"/>
      <c r="J14" s="144" t="s">
        <v>44</v>
      </c>
      <c r="K14" s="621"/>
      <c r="L14" s="622"/>
      <c r="M14" s="145"/>
      <c r="N14" s="146"/>
      <c r="O14" s="146"/>
      <c r="P14" s="182" t="s">
        <v>19</v>
      </c>
      <c r="Q14" s="243"/>
      <c r="AI14" s="147"/>
    </row>
    <row r="15" spans="1:95" ht="44.25" customHeight="1">
      <c r="A15" s="641"/>
      <c r="B15" s="148" t="s">
        <v>288</v>
      </c>
      <c r="C15" s="256" t="s">
        <v>497</v>
      </c>
      <c r="D15" s="248">
        <v>0</v>
      </c>
      <c r="E15" s="539"/>
      <c r="F15" s="540"/>
      <c r="G15" s="541"/>
      <c r="H15" s="407"/>
      <c r="I15" s="123"/>
      <c r="J15" s="144" t="s">
        <v>44</v>
      </c>
      <c r="K15" s="623"/>
      <c r="L15" s="624"/>
      <c r="M15" s="145"/>
      <c r="N15" s="146"/>
      <c r="O15" s="146"/>
      <c r="P15" s="182" t="s">
        <v>20</v>
      </c>
      <c r="Q15" s="243"/>
      <c r="AI15" s="147"/>
    </row>
    <row r="16" spans="1:95" ht="46.5" customHeight="1">
      <c r="A16" s="641"/>
      <c r="B16" s="148" t="s">
        <v>289</v>
      </c>
      <c r="C16" s="256" t="s">
        <v>498</v>
      </c>
      <c r="D16" s="248">
        <v>2</v>
      </c>
      <c r="E16" s="539"/>
      <c r="F16" s="540"/>
      <c r="G16" s="541"/>
      <c r="H16" s="407"/>
      <c r="I16" s="123"/>
      <c r="J16" s="144" t="s">
        <v>44</v>
      </c>
      <c r="K16" s="623"/>
      <c r="L16" s="624"/>
      <c r="M16" s="145"/>
      <c r="N16" s="146"/>
      <c r="O16" s="146"/>
      <c r="P16" s="182" t="s">
        <v>20</v>
      </c>
      <c r="Q16" s="243"/>
      <c r="AI16" s="147"/>
    </row>
    <row r="17" spans="1:35" ht="42.75" customHeight="1">
      <c r="A17" s="641"/>
      <c r="B17" s="148" t="s">
        <v>290</v>
      </c>
      <c r="C17" s="256" t="s">
        <v>499</v>
      </c>
      <c r="D17" s="248">
        <v>2</v>
      </c>
      <c r="E17" s="539"/>
      <c r="F17" s="540"/>
      <c r="G17" s="541"/>
      <c r="H17" s="407"/>
      <c r="I17" s="123"/>
      <c r="J17" s="144" t="s">
        <v>44</v>
      </c>
      <c r="K17" s="623"/>
      <c r="L17" s="624"/>
      <c r="M17" s="149"/>
      <c r="N17" s="149"/>
      <c r="O17" s="149"/>
      <c r="P17" s="182" t="s">
        <v>20</v>
      </c>
      <c r="Q17" s="243"/>
      <c r="AI17" s="147"/>
    </row>
    <row r="18" spans="1:35" ht="37.5" customHeight="1">
      <c r="A18" s="641"/>
      <c r="B18" s="148" t="s">
        <v>291</v>
      </c>
      <c r="C18" s="256" t="s">
        <v>500</v>
      </c>
      <c r="D18" s="248">
        <v>2</v>
      </c>
      <c r="E18" s="609"/>
      <c r="F18" s="610"/>
      <c r="G18" s="611"/>
      <c r="H18" s="407"/>
      <c r="I18" s="123"/>
      <c r="J18" s="144" t="s">
        <v>44</v>
      </c>
      <c r="K18" s="623"/>
      <c r="L18" s="624"/>
      <c r="M18" s="149"/>
      <c r="N18" s="149"/>
      <c r="O18" s="149"/>
      <c r="P18" s="182" t="s">
        <v>20</v>
      </c>
      <c r="Q18" s="243"/>
      <c r="AI18" s="147"/>
    </row>
    <row r="19" spans="1:35" ht="36" customHeight="1">
      <c r="A19" s="641"/>
      <c r="B19" s="148" t="s">
        <v>292</v>
      </c>
      <c r="C19" s="257" t="s">
        <v>501</v>
      </c>
      <c r="D19" s="248">
        <v>2</v>
      </c>
      <c r="E19" s="609"/>
      <c r="F19" s="610"/>
      <c r="G19" s="611"/>
      <c r="H19" s="407"/>
      <c r="I19" s="123"/>
      <c r="J19" s="144" t="s">
        <v>44</v>
      </c>
      <c r="K19" s="623"/>
      <c r="L19" s="624"/>
      <c r="M19" s="149"/>
      <c r="N19" s="149"/>
      <c r="O19" s="149"/>
      <c r="P19" s="182" t="s">
        <v>20</v>
      </c>
      <c r="Q19" s="243"/>
      <c r="AI19" s="147"/>
    </row>
    <row r="20" spans="1:35" ht="48.75" customHeight="1">
      <c r="A20" s="641"/>
      <c r="B20" s="148" t="s">
        <v>293</v>
      </c>
      <c r="C20" s="256" t="s">
        <v>502</v>
      </c>
      <c r="D20" s="248">
        <v>2</v>
      </c>
      <c r="E20" s="609"/>
      <c r="F20" s="610"/>
      <c r="G20" s="611"/>
      <c r="H20" s="407"/>
      <c r="I20" s="123"/>
      <c r="J20" s="144" t="s">
        <v>44</v>
      </c>
      <c r="K20" s="623"/>
      <c r="L20" s="624"/>
      <c r="M20" s="149"/>
      <c r="N20" s="149"/>
      <c r="O20" s="149"/>
      <c r="P20" s="182" t="s">
        <v>20</v>
      </c>
      <c r="Q20" s="243"/>
      <c r="AI20" s="147"/>
    </row>
    <row r="21" spans="1:35" ht="41.25" customHeight="1">
      <c r="A21" s="641"/>
      <c r="B21" s="148" t="s">
        <v>294</v>
      </c>
      <c r="C21" s="256" t="s">
        <v>503</v>
      </c>
      <c r="D21" s="248">
        <v>2</v>
      </c>
      <c r="E21" s="609"/>
      <c r="F21" s="610"/>
      <c r="G21" s="611"/>
      <c r="H21" s="407"/>
      <c r="I21" s="123"/>
      <c r="J21" s="144" t="s">
        <v>44</v>
      </c>
      <c r="K21" s="623"/>
      <c r="L21" s="624"/>
      <c r="M21" s="149"/>
      <c r="N21" s="149"/>
      <c r="O21" s="149"/>
      <c r="P21" s="182" t="s">
        <v>20</v>
      </c>
      <c r="Q21" s="243"/>
      <c r="AI21" s="147"/>
    </row>
    <row r="22" spans="1:35" ht="51.75" customHeight="1">
      <c r="A22" s="642"/>
      <c r="B22" s="148" t="s">
        <v>295</v>
      </c>
      <c r="C22" s="256" t="s">
        <v>769</v>
      </c>
      <c r="D22" s="248" t="s">
        <v>370</v>
      </c>
      <c r="E22" s="609"/>
      <c r="F22" s="610"/>
      <c r="G22" s="611"/>
      <c r="H22" s="407"/>
      <c r="I22" s="123"/>
      <c r="J22" s="144" t="s">
        <v>44</v>
      </c>
      <c r="K22" s="625"/>
      <c r="L22" s="626"/>
      <c r="M22" s="149"/>
      <c r="N22" s="149"/>
      <c r="O22" s="149"/>
      <c r="P22" s="182" t="s">
        <v>20</v>
      </c>
      <c r="Q22" s="243"/>
      <c r="AI22" s="147"/>
    </row>
    <row r="23" spans="1:35" ht="53.25" customHeight="1">
      <c r="A23" s="181">
        <v>2</v>
      </c>
      <c r="B23" s="614" t="s">
        <v>455</v>
      </c>
      <c r="C23" s="615"/>
      <c r="D23" s="615"/>
      <c r="E23" s="615"/>
      <c r="F23" s="615"/>
      <c r="G23" s="616"/>
      <c r="H23" s="142">
        <f>IF(COUNT(D24:D35)=0,"N/A",SUM(D24:D35)/(COUNT(D24:D35)*2))</f>
        <v>0.5</v>
      </c>
      <c r="I23" s="59" t="str">
        <f>IF(H23="N/A","غير قابل للتطبيق", IF(H23&gt;=80%,"مطبق بشكل كامل",IF(H23&gt;=50%,"مطبق بشكل جزئي","غير مطبق ")))</f>
        <v>مطبق بشكل جزئي</v>
      </c>
      <c r="J23" s="617"/>
      <c r="K23" s="618"/>
      <c r="L23" s="618"/>
      <c r="M23" s="618"/>
      <c r="N23" s="618"/>
      <c r="O23" s="618"/>
      <c r="P23" s="618"/>
      <c r="Q23" s="243"/>
      <c r="AI23" s="147"/>
    </row>
    <row r="24" spans="1:35" ht="48.75" customHeight="1">
      <c r="A24" s="640" t="s">
        <v>773</v>
      </c>
      <c r="B24" s="143" t="s">
        <v>287</v>
      </c>
      <c r="C24" s="256" t="s">
        <v>778</v>
      </c>
      <c r="D24" s="248" t="s">
        <v>370</v>
      </c>
      <c r="E24" s="627"/>
      <c r="F24" s="628"/>
      <c r="G24" s="629"/>
      <c r="H24" s="619"/>
      <c r="I24" s="150"/>
      <c r="J24" s="151" t="s">
        <v>28</v>
      </c>
      <c r="K24" s="666"/>
      <c r="L24" s="667"/>
      <c r="M24" s="152"/>
      <c r="N24" s="152"/>
      <c r="O24" s="152"/>
      <c r="P24" s="182" t="s">
        <v>20</v>
      </c>
      <c r="Q24" s="243"/>
      <c r="AI24" s="153"/>
    </row>
    <row r="25" spans="1:35" ht="47.25" customHeight="1">
      <c r="A25" s="641"/>
      <c r="B25" s="148" t="s">
        <v>288</v>
      </c>
      <c r="C25" s="256" t="s">
        <v>505</v>
      </c>
      <c r="D25" s="248" t="s">
        <v>370</v>
      </c>
      <c r="E25" s="627"/>
      <c r="F25" s="628"/>
      <c r="G25" s="629"/>
      <c r="H25" s="554"/>
      <c r="I25" s="128"/>
      <c r="J25" s="151" t="s">
        <v>28</v>
      </c>
      <c r="K25" s="668"/>
      <c r="L25" s="669"/>
      <c r="M25" s="152"/>
      <c r="N25" s="152"/>
      <c r="O25" s="152"/>
      <c r="P25" s="182" t="s">
        <v>20</v>
      </c>
      <c r="Q25" s="243"/>
      <c r="AI25" s="147"/>
    </row>
    <row r="26" spans="1:35" ht="51" customHeight="1">
      <c r="A26" s="641"/>
      <c r="B26" s="143" t="s">
        <v>289</v>
      </c>
      <c r="C26" s="256" t="s">
        <v>550</v>
      </c>
      <c r="D26" s="248">
        <v>0</v>
      </c>
      <c r="E26" s="627"/>
      <c r="F26" s="628"/>
      <c r="G26" s="629"/>
      <c r="H26" s="554"/>
      <c r="I26" s="128"/>
      <c r="J26" s="151" t="s">
        <v>263</v>
      </c>
      <c r="K26" s="668"/>
      <c r="L26" s="669"/>
      <c r="M26" s="152"/>
      <c r="N26" s="152"/>
      <c r="O26" s="152"/>
      <c r="P26" s="182" t="s">
        <v>20</v>
      </c>
      <c r="Q26" s="242"/>
    </row>
    <row r="27" spans="1:35" ht="48" customHeight="1">
      <c r="A27" s="641"/>
      <c r="B27" s="148" t="s">
        <v>290</v>
      </c>
      <c r="C27" s="256" t="s">
        <v>504</v>
      </c>
      <c r="D27" s="248">
        <v>1</v>
      </c>
      <c r="E27" s="627"/>
      <c r="F27" s="628"/>
      <c r="G27" s="629"/>
      <c r="H27" s="554"/>
      <c r="I27" s="128"/>
      <c r="J27" s="151" t="s">
        <v>28</v>
      </c>
      <c r="K27" s="668"/>
      <c r="L27" s="669"/>
      <c r="M27" s="152"/>
      <c r="N27" s="152"/>
      <c r="O27" s="152"/>
      <c r="P27" s="182" t="s">
        <v>20</v>
      </c>
      <c r="Q27" s="242"/>
    </row>
    <row r="28" spans="1:35" ht="50.25" customHeight="1">
      <c r="A28" s="641"/>
      <c r="B28" s="143" t="s">
        <v>291</v>
      </c>
      <c r="C28" s="256" t="s">
        <v>549</v>
      </c>
      <c r="D28" s="248" t="s">
        <v>370</v>
      </c>
      <c r="E28" s="627"/>
      <c r="F28" s="628"/>
      <c r="G28" s="629"/>
      <c r="H28" s="554"/>
      <c r="I28" s="128"/>
      <c r="J28" s="144" t="s">
        <v>344</v>
      </c>
      <c r="K28" s="668"/>
      <c r="L28" s="669"/>
      <c r="M28" s="152"/>
      <c r="N28" s="152"/>
      <c r="O28" s="152"/>
      <c r="P28" s="182" t="s">
        <v>20</v>
      </c>
      <c r="Q28" s="242"/>
    </row>
    <row r="29" spans="1:35" ht="51.75" customHeight="1">
      <c r="A29" s="641"/>
      <c r="B29" s="148" t="s">
        <v>292</v>
      </c>
      <c r="C29" s="256" t="s">
        <v>506</v>
      </c>
      <c r="D29" s="248">
        <v>1</v>
      </c>
      <c r="E29" s="627"/>
      <c r="F29" s="628"/>
      <c r="G29" s="629"/>
      <c r="H29" s="554"/>
      <c r="I29" s="128"/>
      <c r="J29" s="151" t="s">
        <v>28</v>
      </c>
      <c r="K29" s="668"/>
      <c r="L29" s="669"/>
      <c r="M29" s="152"/>
      <c r="N29" s="152"/>
      <c r="O29" s="152"/>
      <c r="P29" s="182" t="s">
        <v>20</v>
      </c>
      <c r="Q29" s="242"/>
    </row>
    <row r="30" spans="1:35" ht="39" customHeight="1">
      <c r="A30" s="641"/>
      <c r="B30" s="143" t="s">
        <v>293</v>
      </c>
      <c r="C30" s="256" t="s">
        <v>507</v>
      </c>
      <c r="D30" s="248">
        <v>2</v>
      </c>
      <c r="E30" s="627"/>
      <c r="F30" s="628"/>
      <c r="G30" s="629"/>
      <c r="H30" s="554"/>
      <c r="I30" s="128"/>
      <c r="J30" s="151" t="s">
        <v>28</v>
      </c>
      <c r="K30" s="668"/>
      <c r="L30" s="669"/>
      <c r="M30" s="152"/>
      <c r="N30" s="152"/>
      <c r="O30" s="152"/>
      <c r="P30" s="182" t="s">
        <v>20</v>
      </c>
      <c r="Q30" s="242"/>
    </row>
    <row r="31" spans="1:35" ht="38.25" customHeight="1">
      <c r="A31" s="641"/>
      <c r="B31" s="148" t="s">
        <v>294</v>
      </c>
      <c r="C31" s="256" t="s">
        <v>456</v>
      </c>
      <c r="D31" s="248" t="s">
        <v>370</v>
      </c>
      <c r="E31" s="627"/>
      <c r="F31" s="628"/>
      <c r="G31" s="629"/>
      <c r="H31" s="554"/>
      <c r="I31" s="128"/>
      <c r="J31" s="151" t="s">
        <v>28</v>
      </c>
      <c r="K31" s="668"/>
      <c r="L31" s="669"/>
      <c r="M31" s="152"/>
      <c r="N31" s="152"/>
      <c r="O31" s="152"/>
      <c r="P31" s="182" t="s">
        <v>20</v>
      </c>
      <c r="Q31" s="242"/>
    </row>
    <row r="32" spans="1:35" ht="41.25" customHeight="1">
      <c r="A32" s="641"/>
      <c r="B32" s="143" t="s">
        <v>295</v>
      </c>
      <c r="C32" s="256" t="s">
        <v>508</v>
      </c>
      <c r="D32" s="248" t="s">
        <v>370</v>
      </c>
      <c r="E32" s="627"/>
      <c r="F32" s="628"/>
      <c r="G32" s="629"/>
      <c r="H32" s="554"/>
      <c r="I32" s="128"/>
      <c r="J32" s="151" t="s">
        <v>28</v>
      </c>
      <c r="K32" s="668"/>
      <c r="L32" s="669"/>
      <c r="M32" s="152"/>
      <c r="N32" s="152"/>
      <c r="O32" s="152"/>
      <c r="P32" s="182" t="s">
        <v>20</v>
      </c>
      <c r="Q32" s="242"/>
    </row>
    <row r="33" spans="1:17" ht="44.25" customHeight="1">
      <c r="A33" s="641"/>
      <c r="B33" s="148" t="s">
        <v>296</v>
      </c>
      <c r="C33" s="256" t="s">
        <v>509</v>
      </c>
      <c r="D33" s="248" t="s">
        <v>370</v>
      </c>
      <c r="E33" s="627"/>
      <c r="F33" s="628"/>
      <c r="G33" s="629"/>
      <c r="H33" s="554"/>
      <c r="I33" s="128"/>
      <c r="J33" s="151" t="s">
        <v>28</v>
      </c>
      <c r="K33" s="668"/>
      <c r="L33" s="669"/>
      <c r="M33" s="152"/>
      <c r="N33" s="152"/>
      <c r="O33" s="152"/>
      <c r="P33" s="182" t="s">
        <v>20</v>
      </c>
      <c r="Q33" s="242"/>
    </row>
    <row r="34" spans="1:17" ht="56.25" customHeight="1">
      <c r="A34" s="641"/>
      <c r="B34" s="143" t="s">
        <v>297</v>
      </c>
      <c r="C34" s="256" t="s">
        <v>510</v>
      </c>
      <c r="D34" s="248" t="s">
        <v>370</v>
      </c>
      <c r="E34" s="627"/>
      <c r="F34" s="628"/>
      <c r="G34" s="629"/>
      <c r="H34" s="554"/>
      <c r="I34" s="128"/>
      <c r="J34" s="151" t="s">
        <v>28</v>
      </c>
      <c r="K34" s="668"/>
      <c r="L34" s="669"/>
      <c r="M34" s="152"/>
      <c r="N34" s="152"/>
      <c r="O34" s="152"/>
      <c r="P34" s="182" t="s">
        <v>20</v>
      </c>
      <c r="Q34" s="242"/>
    </row>
    <row r="35" spans="1:17" ht="61.5" customHeight="1">
      <c r="A35" s="642"/>
      <c r="B35" s="148" t="s">
        <v>298</v>
      </c>
      <c r="C35" s="256" t="s">
        <v>551</v>
      </c>
      <c r="D35" s="248" t="s">
        <v>370</v>
      </c>
      <c r="E35" s="627"/>
      <c r="F35" s="628"/>
      <c r="G35" s="629"/>
      <c r="H35" s="620"/>
      <c r="I35" s="154"/>
      <c r="J35" s="151" t="s">
        <v>28</v>
      </c>
      <c r="K35" s="670"/>
      <c r="L35" s="671"/>
      <c r="M35" s="152"/>
      <c r="N35" s="152"/>
      <c r="O35" s="152"/>
      <c r="P35" s="182" t="s">
        <v>20</v>
      </c>
      <c r="Q35" s="242"/>
    </row>
    <row r="36" spans="1:17" ht="57.75" customHeight="1">
      <c r="A36" s="181">
        <v>3</v>
      </c>
      <c r="B36" s="614" t="s">
        <v>457</v>
      </c>
      <c r="C36" s="615"/>
      <c r="D36" s="615"/>
      <c r="E36" s="615"/>
      <c r="F36" s="615"/>
      <c r="G36" s="616"/>
      <c r="H36" s="142">
        <f>IF(COUNT(D37:D62)=0,"N/A",SUM(D37:D62)/(COUNT(D37:D62)*2))</f>
        <v>1</v>
      </c>
      <c r="I36" s="59" t="str">
        <f>IF(H36="N/A","غير قابل للتطبيق", IF(H36&gt;=80%,"مطبق بشكل كامل",IF(H36&gt;=50%,"مطبق بشكل جزئي","غير مطبق ")))</f>
        <v>مطبق بشكل كامل</v>
      </c>
      <c r="J36" s="617"/>
      <c r="K36" s="618"/>
      <c r="L36" s="618"/>
      <c r="M36" s="618"/>
      <c r="N36" s="618"/>
      <c r="O36" s="618"/>
      <c r="P36" s="618"/>
      <c r="Q36" s="242"/>
    </row>
    <row r="37" spans="1:17" ht="43.5" customHeight="1">
      <c r="A37" s="640" t="s">
        <v>773</v>
      </c>
      <c r="B37" s="143" t="s">
        <v>287</v>
      </c>
      <c r="C37" s="256" t="s">
        <v>511</v>
      </c>
      <c r="D37" s="248">
        <v>2</v>
      </c>
      <c r="E37" s="539"/>
      <c r="F37" s="540"/>
      <c r="G37" s="541"/>
      <c r="H37" s="406"/>
      <c r="I37" s="122"/>
      <c r="J37" s="144" t="s">
        <v>28</v>
      </c>
      <c r="K37" s="621"/>
      <c r="L37" s="622"/>
      <c r="M37" s="145"/>
      <c r="N37" s="146"/>
      <c r="O37" s="146"/>
      <c r="P37" s="182" t="s">
        <v>20</v>
      </c>
      <c r="Q37" s="242"/>
    </row>
    <row r="38" spans="1:17" ht="49.5" customHeight="1">
      <c r="A38" s="641"/>
      <c r="B38" s="148" t="s">
        <v>288</v>
      </c>
      <c r="C38" s="256" t="s">
        <v>564</v>
      </c>
      <c r="D38" s="248">
        <v>2</v>
      </c>
      <c r="E38" s="539"/>
      <c r="F38" s="540"/>
      <c r="G38" s="541"/>
      <c r="H38" s="407"/>
      <c r="I38" s="123"/>
      <c r="J38" s="144" t="s">
        <v>28</v>
      </c>
      <c r="K38" s="623"/>
      <c r="L38" s="624"/>
      <c r="M38" s="145"/>
      <c r="N38" s="146"/>
      <c r="O38" s="146"/>
      <c r="P38" s="182" t="s">
        <v>20</v>
      </c>
      <c r="Q38" s="242"/>
    </row>
    <row r="39" spans="1:17" ht="34.5" customHeight="1">
      <c r="A39" s="641"/>
      <c r="B39" s="143" t="s">
        <v>289</v>
      </c>
      <c r="C39" s="256" t="s">
        <v>512</v>
      </c>
      <c r="D39" s="248">
        <v>2</v>
      </c>
      <c r="E39" s="539"/>
      <c r="F39" s="540"/>
      <c r="G39" s="541"/>
      <c r="H39" s="407"/>
      <c r="I39" s="123"/>
      <c r="J39" s="144" t="s">
        <v>28</v>
      </c>
      <c r="K39" s="623"/>
      <c r="L39" s="624"/>
      <c r="M39" s="145"/>
      <c r="N39" s="146"/>
      <c r="O39" s="146"/>
      <c r="P39" s="182" t="s">
        <v>20</v>
      </c>
      <c r="Q39" s="242"/>
    </row>
    <row r="40" spans="1:17" ht="34.5" customHeight="1">
      <c r="A40" s="641"/>
      <c r="B40" s="148" t="s">
        <v>290</v>
      </c>
      <c r="C40" s="256" t="s">
        <v>458</v>
      </c>
      <c r="D40" s="248">
        <v>2</v>
      </c>
      <c r="E40" s="539"/>
      <c r="F40" s="540"/>
      <c r="G40" s="541"/>
      <c r="H40" s="407"/>
      <c r="I40" s="123"/>
      <c r="J40" s="144" t="s">
        <v>277</v>
      </c>
      <c r="K40" s="623"/>
      <c r="L40" s="624"/>
      <c r="M40" s="149"/>
      <c r="N40" s="149"/>
      <c r="O40" s="149"/>
      <c r="P40" s="182" t="s">
        <v>20</v>
      </c>
      <c r="Q40" s="242"/>
    </row>
    <row r="41" spans="1:17" ht="38.25" customHeight="1">
      <c r="A41" s="641"/>
      <c r="B41" s="143" t="s">
        <v>291</v>
      </c>
      <c r="C41" s="256" t="s">
        <v>563</v>
      </c>
      <c r="D41" s="248">
        <v>2</v>
      </c>
      <c r="E41" s="609"/>
      <c r="F41" s="610"/>
      <c r="G41" s="611"/>
      <c r="H41" s="407"/>
      <c r="I41" s="123"/>
      <c r="J41" s="144" t="s">
        <v>28</v>
      </c>
      <c r="K41" s="623"/>
      <c r="L41" s="624"/>
      <c r="M41" s="149"/>
      <c r="N41" s="149"/>
      <c r="O41" s="149"/>
      <c r="P41" s="182" t="s">
        <v>20</v>
      </c>
      <c r="Q41" s="242"/>
    </row>
    <row r="42" spans="1:17" ht="55.5" customHeight="1">
      <c r="A42" s="641"/>
      <c r="B42" s="148" t="s">
        <v>292</v>
      </c>
      <c r="C42" s="256" t="s">
        <v>513</v>
      </c>
      <c r="D42" s="248">
        <v>2</v>
      </c>
      <c r="E42" s="609"/>
      <c r="F42" s="610"/>
      <c r="G42" s="611"/>
      <c r="H42" s="407"/>
      <c r="I42" s="123"/>
      <c r="J42" s="144" t="s">
        <v>28</v>
      </c>
      <c r="K42" s="623"/>
      <c r="L42" s="624"/>
      <c r="M42" s="149"/>
      <c r="N42" s="149"/>
      <c r="O42" s="149"/>
      <c r="P42" s="182" t="s">
        <v>20</v>
      </c>
      <c r="Q42" s="242"/>
    </row>
    <row r="43" spans="1:17" ht="52.5" customHeight="1">
      <c r="A43" s="641"/>
      <c r="B43" s="143" t="s">
        <v>293</v>
      </c>
      <c r="C43" s="256" t="s">
        <v>514</v>
      </c>
      <c r="D43" s="248">
        <v>2</v>
      </c>
      <c r="E43" s="609"/>
      <c r="F43" s="610"/>
      <c r="G43" s="611"/>
      <c r="H43" s="407"/>
      <c r="I43" s="123"/>
      <c r="J43" s="144" t="s">
        <v>28</v>
      </c>
      <c r="K43" s="623"/>
      <c r="L43" s="624"/>
      <c r="M43" s="149"/>
      <c r="N43" s="149"/>
      <c r="O43" s="149"/>
      <c r="P43" s="182" t="s">
        <v>20</v>
      </c>
      <c r="Q43" s="242"/>
    </row>
    <row r="44" spans="1:17" ht="48" customHeight="1">
      <c r="A44" s="641"/>
      <c r="B44" s="148" t="s">
        <v>294</v>
      </c>
      <c r="C44" s="256" t="s">
        <v>515</v>
      </c>
      <c r="D44" s="248">
        <v>2</v>
      </c>
      <c r="E44" s="609"/>
      <c r="F44" s="610"/>
      <c r="G44" s="611"/>
      <c r="H44" s="407"/>
      <c r="I44" s="123"/>
      <c r="J44" s="144" t="s">
        <v>28</v>
      </c>
      <c r="K44" s="623"/>
      <c r="L44" s="624"/>
      <c r="M44" s="149"/>
      <c r="N44" s="149"/>
      <c r="O44" s="149"/>
      <c r="P44" s="182" t="s">
        <v>20</v>
      </c>
      <c r="Q44" s="242"/>
    </row>
    <row r="45" spans="1:17" ht="54" customHeight="1">
      <c r="A45" s="641"/>
      <c r="B45" s="143" t="s">
        <v>295</v>
      </c>
      <c r="C45" s="256" t="s">
        <v>565</v>
      </c>
      <c r="D45" s="248">
        <v>2</v>
      </c>
      <c r="E45" s="609"/>
      <c r="F45" s="610"/>
      <c r="G45" s="611"/>
      <c r="H45" s="407"/>
      <c r="I45" s="123"/>
      <c r="J45" s="144" t="s">
        <v>28</v>
      </c>
      <c r="K45" s="623"/>
      <c r="L45" s="624"/>
      <c r="M45" s="149"/>
      <c r="N45" s="149"/>
      <c r="O45" s="149"/>
      <c r="P45" s="182" t="s">
        <v>20</v>
      </c>
      <c r="Q45" s="242"/>
    </row>
    <row r="46" spans="1:17" ht="39.75" customHeight="1">
      <c r="A46" s="641"/>
      <c r="B46" s="148" t="s">
        <v>296</v>
      </c>
      <c r="C46" s="256" t="s">
        <v>566</v>
      </c>
      <c r="D46" s="248">
        <v>2</v>
      </c>
      <c r="E46" s="609"/>
      <c r="F46" s="610"/>
      <c r="G46" s="611"/>
      <c r="H46" s="407"/>
      <c r="I46" s="123"/>
      <c r="J46" s="144" t="s">
        <v>28</v>
      </c>
      <c r="K46" s="623"/>
      <c r="L46" s="624"/>
      <c r="M46" s="149"/>
      <c r="N46" s="149"/>
      <c r="O46" s="149"/>
      <c r="P46" s="182" t="s">
        <v>20</v>
      </c>
      <c r="Q46" s="242"/>
    </row>
    <row r="47" spans="1:17" ht="48.75" customHeight="1">
      <c r="A47" s="641"/>
      <c r="B47" s="143" t="s">
        <v>297</v>
      </c>
      <c r="C47" s="256" t="s">
        <v>567</v>
      </c>
      <c r="D47" s="248">
        <v>2</v>
      </c>
      <c r="E47" s="609"/>
      <c r="F47" s="610"/>
      <c r="G47" s="611"/>
      <c r="H47" s="407"/>
      <c r="I47" s="123"/>
      <c r="J47" s="144" t="s">
        <v>28</v>
      </c>
      <c r="K47" s="623"/>
      <c r="L47" s="624"/>
      <c r="M47" s="149"/>
      <c r="N47" s="149"/>
      <c r="O47" s="149"/>
      <c r="P47" s="182" t="s">
        <v>20</v>
      </c>
      <c r="Q47" s="242"/>
    </row>
    <row r="48" spans="1:17" ht="55.5" customHeight="1">
      <c r="A48" s="642"/>
      <c r="B48" s="148" t="s">
        <v>298</v>
      </c>
      <c r="C48" s="256" t="s">
        <v>568</v>
      </c>
      <c r="D48" s="248">
        <v>2</v>
      </c>
      <c r="E48" s="609"/>
      <c r="F48" s="610"/>
      <c r="G48" s="611"/>
      <c r="H48" s="407"/>
      <c r="I48" s="123"/>
      <c r="J48" s="144" t="s">
        <v>28</v>
      </c>
      <c r="K48" s="623"/>
      <c r="L48" s="624"/>
      <c r="M48" s="149"/>
      <c r="N48" s="149"/>
      <c r="O48" s="149"/>
      <c r="P48" s="182" t="s">
        <v>20</v>
      </c>
      <c r="Q48" s="242"/>
    </row>
    <row r="49" spans="1:17" ht="59.25" customHeight="1">
      <c r="A49" s="640" t="s">
        <v>773</v>
      </c>
      <c r="B49" s="143" t="s">
        <v>299</v>
      </c>
      <c r="C49" s="256" t="s">
        <v>516</v>
      </c>
      <c r="D49" s="248">
        <v>2</v>
      </c>
      <c r="E49" s="609"/>
      <c r="F49" s="610"/>
      <c r="G49" s="611"/>
      <c r="H49" s="407"/>
      <c r="I49" s="123"/>
      <c r="J49" s="144" t="s">
        <v>28</v>
      </c>
      <c r="K49" s="623"/>
      <c r="L49" s="624"/>
      <c r="M49" s="149"/>
      <c r="N49" s="149"/>
      <c r="O49" s="149"/>
      <c r="P49" s="182" t="s">
        <v>20</v>
      </c>
      <c r="Q49" s="242"/>
    </row>
    <row r="50" spans="1:17" ht="64.5" customHeight="1">
      <c r="A50" s="641"/>
      <c r="B50" s="148" t="s">
        <v>300</v>
      </c>
      <c r="C50" s="256" t="s">
        <v>569</v>
      </c>
      <c r="D50" s="248">
        <v>2</v>
      </c>
      <c r="E50" s="609"/>
      <c r="F50" s="610"/>
      <c r="G50" s="611"/>
      <c r="H50" s="407"/>
      <c r="I50" s="123"/>
      <c r="J50" s="144" t="s">
        <v>28</v>
      </c>
      <c r="K50" s="623"/>
      <c r="L50" s="624"/>
      <c r="M50" s="149"/>
      <c r="N50" s="149"/>
      <c r="O50" s="149"/>
      <c r="P50" s="182" t="s">
        <v>20</v>
      </c>
      <c r="Q50" s="242"/>
    </row>
    <row r="51" spans="1:17" ht="62.25" customHeight="1">
      <c r="A51" s="641"/>
      <c r="B51" s="143" t="s">
        <v>301</v>
      </c>
      <c r="C51" s="256" t="s">
        <v>570</v>
      </c>
      <c r="D51" s="248">
        <v>2</v>
      </c>
      <c r="E51" s="609"/>
      <c r="F51" s="610"/>
      <c r="G51" s="611"/>
      <c r="H51" s="407"/>
      <c r="I51" s="123"/>
      <c r="J51" s="144" t="s">
        <v>28</v>
      </c>
      <c r="K51" s="623"/>
      <c r="L51" s="624"/>
      <c r="M51" s="149"/>
      <c r="N51" s="149"/>
      <c r="O51" s="149"/>
      <c r="P51" s="182" t="s">
        <v>20</v>
      </c>
      <c r="Q51" s="242"/>
    </row>
    <row r="52" spans="1:17" ht="42.75" customHeight="1">
      <c r="A52" s="641"/>
      <c r="B52" s="148" t="s">
        <v>302</v>
      </c>
      <c r="C52" s="256" t="s">
        <v>571</v>
      </c>
      <c r="D52" s="248">
        <v>2</v>
      </c>
      <c r="E52" s="627"/>
      <c r="F52" s="628"/>
      <c r="G52" s="629"/>
      <c r="H52" s="407"/>
      <c r="I52" s="123"/>
      <c r="J52" s="144" t="s">
        <v>28</v>
      </c>
      <c r="K52" s="623"/>
      <c r="L52" s="624"/>
      <c r="M52" s="152"/>
      <c r="N52" s="152"/>
      <c r="O52" s="152"/>
      <c r="P52" s="182" t="s">
        <v>20</v>
      </c>
      <c r="Q52" s="242"/>
    </row>
    <row r="53" spans="1:17" ht="56.25" customHeight="1">
      <c r="A53" s="641"/>
      <c r="B53" s="143" t="s">
        <v>303</v>
      </c>
      <c r="C53" s="256" t="s">
        <v>572</v>
      </c>
      <c r="D53" s="248">
        <v>2</v>
      </c>
      <c r="E53" s="627"/>
      <c r="F53" s="628"/>
      <c r="G53" s="629"/>
      <c r="H53" s="407"/>
      <c r="I53" s="123"/>
      <c r="J53" s="144" t="s">
        <v>28</v>
      </c>
      <c r="K53" s="623"/>
      <c r="L53" s="624"/>
      <c r="M53" s="152"/>
      <c r="N53" s="152"/>
      <c r="O53" s="152"/>
      <c r="P53" s="182" t="s">
        <v>20</v>
      </c>
      <c r="Q53" s="242"/>
    </row>
    <row r="54" spans="1:17" ht="57" customHeight="1">
      <c r="A54" s="641"/>
      <c r="B54" s="148" t="s">
        <v>304</v>
      </c>
      <c r="C54" s="256" t="s">
        <v>573</v>
      </c>
      <c r="D54" s="248">
        <v>2</v>
      </c>
      <c r="E54" s="627"/>
      <c r="F54" s="628"/>
      <c r="G54" s="629"/>
      <c r="H54" s="407"/>
      <c r="I54" s="123"/>
      <c r="J54" s="144" t="s">
        <v>28</v>
      </c>
      <c r="K54" s="623"/>
      <c r="L54" s="624"/>
      <c r="M54" s="152"/>
      <c r="N54" s="152"/>
      <c r="O54" s="152"/>
      <c r="P54" s="182" t="s">
        <v>20</v>
      </c>
      <c r="Q54" s="242"/>
    </row>
    <row r="55" spans="1:17" ht="69" customHeight="1">
      <c r="A55" s="641"/>
      <c r="B55" s="143" t="s">
        <v>306</v>
      </c>
      <c r="C55" s="256" t="s">
        <v>517</v>
      </c>
      <c r="D55" s="248">
        <v>2</v>
      </c>
      <c r="E55" s="627"/>
      <c r="F55" s="628"/>
      <c r="G55" s="629"/>
      <c r="H55" s="407"/>
      <c r="I55" s="123"/>
      <c r="J55" s="144" t="s">
        <v>28</v>
      </c>
      <c r="K55" s="623"/>
      <c r="L55" s="624"/>
      <c r="M55" s="152"/>
      <c r="N55" s="152"/>
      <c r="O55" s="152"/>
      <c r="P55" s="182" t="s">
        <v>20</v>
      </c>
      <c r="Q55" s="242"/>
    </row>
    <row r="56" spans="1:17" ht="58.5" customHeight="1">
      <c r="A56" s="641"/>
      <c r="B56" s="148" t="s">
        <v>307</v>
      </c>
      <c r="C56" s="256" t="s">
        <v>518</v>
      </c>
      <c r="D56" s="248">
        <v>2</v>
      </c>
      <c r="E56" s="627"/>
      <c r="F56" s="628"/>
      <c r="G56" s="629"/>
      <c r="H56" s="407"/>
      <c r="I56" s="123"/>
      <c r="J56" s="144" t="s">
        <v>28</v>
      </c>
      <c r="K56" s="623"/>
      <c r="L56" s="624"/>
      <c r="M56" s="152"/>
      <c r="N56" s="152"/>
      <c r="O56" s="152"/>
      <c r="P56" s="182" t="s">
        <v>20</v>
      </c>
      <c r="Q56" s="242"/>
    </row>
    <row r="57" spans="1:17" ht="51.75" customHeight="1">
      <c r="A57" s="641"/>
      <c r="B57" s="143" t="s">
        <v>308</v>
      </c>
      <c r="C57" s="256" t="s">
        <v>552</v>
      </c>
      <c r="D57" s="248">
        <v>2</v>
      </c>
      <c r="E57" s="627"/>
      <c r="F57" s="628"/>
      <c r="G57" s="629"/>
      <c r="H57" s="407"/>
      <c r="I57" s="123"/>
      <c r="J57" s="144" t="s">
        <v>28</v>
      </c>
      <c r="K57" s="623"/>
      <c r="L57" s="624"/>
      <c r="M57" s="152"/>
      <c r="N57" s="152"/>
      <c r="O57" s="152"/>
      <c r="P57" s="182" t="s">
        <v>20</v>
      </c>
      <c r="Q57" s="242"/>
    </row>
    <row r="58" spans="1:17" ht="42.75" customHeight="1">
      <c r="A58" s="641"/>
      <c r="B58" s="148" t="s">
        <v>309</v>
      </c>
      <c r="C58" s="256" t="s">
        <v>553</v>
      </c>
      <c r="D58" s="248">
        <v>2</v>
      </c>
      <c r="E58" s="627"/>
      <c r="F58" s="628"/>
      <c r="G58" s="629"/>
      <c r="H58" s="407"/>
      <c r="I58" s="123"/>
      <c r="J58" s="144" t="s">
        <v>28</v>
      </c>
      <c r="K58" s="623"/>
      <c r="L58" s="624"/>
      <c r="M58" s="152"/>
      <c r="N58" s="152"/>
      <c r="O58" s="152"/>
      <c r="P58" s="182" t="s">
        <v>20</v>
      </c>
      <c r="Q58" s="242"/>
    </row>
    <row r="59" spans="1:17" ht="45.75" customHeight="1">
      <c r="A59" s="641"/>
      <c r="B59" s="143" t="s">
        <v>310</v>
      </c>
      <c r="C59" s="256" t="s">
        <v>519</v>
      </c>
      <c r="D59" s="248">
        <v>2</v>
      </c>
      <c r="E59" s="627"/>
      <c r="F59" s="628"/>
      <c r="G59" s="629"/>
      <c r="H59" s="407"/>
      <c r="I59" s="123"/>
      <c r="J59" s="144" t="s">
        <v>28</v>
      </c>
      <c r="K59" s="623"/>
      <c r="L59" s="624"/>
      <c r="M59" s="152"/>
      <c r="N59" s="152"/>
      <c r="O59" s="152"/>
      <c r="P59" s="182" t="s">
        <v>20</v>
      </c>
      <c r="Q59" s="242"/>
    </row>
    <row r="60" spans="1:17" ht="47.25" customHeight="1">
      <c r="A60" s="641"/>
      <c r="B60" s="148" t="s">
        <v>311</v>
      </c>
      <c r="C60" s="256" t="s">
        <v>520</v>
      </c>
      <c r="D60" s="248">
        <v>2</v>
      </c>
      <c r="E60" s="627"/>
      <c r="F60" s="628"/>
      <c r="G60" s="629"/>
      <c r="H60" s="407"/>
      <c r="I60" s="123"/>
      <c r="J60" s="144" t="s">
        <v>28</v>
      </c>
      <c r="K60" s="623"/>
      <c r="L60" s="624"/>
      <c r="M60" s="152"/>
      <c r="N60" s="152"/>
      <c r="O60" s="152"/>
      <c r="P60" s="182" t="s">
        <v>20</v>
      </c>
      <c r="Q60" s="242"/>
    </row>
    <row r="61" spans="1:17" ht="47.25" customHeight="1">
      <c r="A61" s="641"/>
      <c r="B61" s="143"/>
      <c r="C61" s="256" t="s">
        <v>521</v>
      </c>
      <c r="D61" s="248">
        <v>2</v>
      </c>
      <c r="E61" s="253"/>
      <c r="F61" s="254"/>
      <c r="G61" s="255"/>
      <c r="H61" s="407"/>
      <c r="I61" s="252"/>
      <c r="J61" s="144"/>
      <c r="K61" s="623"/>
      <c r="L61" s="624"/>
      <c r="M61" s="152"/>
      <c r="N61" s="152"/>
      <c r="O61" s="152"/>
      <c r="P61" s="182"/>
      <c r="Q61" s="242"/>
    </row>
    <row r="62" spans="1:17" ht="57" customHeight="1">
      <c r="A62" s="642"/>
      <c r="B62" s="143" t="s">
        <v>312</v>
      </c>
      <c r="C62" s="256" t="s">
        <v>574</v>
      </c>
      <c r="D62" s="248">
        <v>2</v>
      </c>
      <c r="E62" s="627"/>
      <c r="F62" s="628"/>
      <c r="G62" s="629"/>
      <c r="H62" s="408"/>
      <c r="I62" s="124"/>
      <c r="J62" s="144" t="s">
        <v>28</v>
      </c>
      <c r="K62" s="625"/>
      <c r="L62" s="626"/>
      <c r="M62" s="152"/>
      <c r="N62" s="152"/>
      <c r="O62" s="152"/>
      <c r="P62" s="182" t="s">
        <v>20</v>
      </c>
      <c r="Q62" s="242"/>
    </row>
    <row r="63" spans="1:17" ht="54.75" customHeight="1">
      <c r="A63" s="181">
        <v>4</v>
      </c>
      <c r="B63" s="614" t="s">
        <v>459</v>
      </c>
      <c r="C63" s="615"/>
      <c r="D63" s="615"/>
      <c r="E63" s="615"/>
      <c r="F63" s="615"/>
      <c r="G63" s="616"/>
      <c r="H63" s="142">
        <f>IF(COUNT(D64:D91)=0,"N/A",SUM(D64:D91)/(COUNT(D64:D91)*2))</f>
        <v>0.9107142857142857</v>
      </c>
      <c r="I63" s="59" t="str">
        <f>IF(H63="N/A","غير قابل للتطبيق", IF(H63&gt;=80%,"مطبق بشكل كامل",IF(H63&gt;=50%,"مطبق بشكل جزئي","غير مطبق ")))</f>
        <v>مطبق بشكل كامل</v>
      </c>
      <c r="J63" s="617"/>
      <c r="K63" s="618"/>
      <c r="L63" s="618"/>
      <c r="M63" s="618"/>
      <c r="N63" s="618"/>
      <c r="O63" s="618"/>
      <c r="P63" s="618"/>
      <c r="Q63" s="242"/>
    </row>
    <row r="64" spans="1:17" ht="55.5" customHeight="1">
      <c r="A64" s="640" t="s">
        <v>773</v>
      </c>
      <c r="B64" s="143" t="s">
        <v>287</v>
      </c>
      <c r="C64" s="256" t="s">
        <v>575</v>
      </c>
      <c r="D64" s="248">
        <v>2</v>
      </c>
      <c r="E64" s="539"/>
      <c r="F64" s="540"/>
      <c r="G64" s="541"/>
      <c r="H64" s="406"/>
      <c r="I64" s="122"/>
      <c r="J64" s="144" t="s">
        <v>345</v>
      </c>
      <c r="K64" s="621"/>
      <c r="L64" s="622"/>
      <c r="M64" s="145"/>
      <c r="N64" s="146"/>
      <c r="O64" s="146"/>
      <c r="P64" s="182" t="s">
        <v>20</v>
      </c>
      <c r="Q64" s="242"/>
    </row>
    <row r="65" spans="1:17" ht="56.25" customHeight="1">
      <c r="A65" s="641"/>
      <c r="B65" s="148" t="s">
        <v>288</v>
      </c>
      <c r="C65" s="256" t="s">
        <v>576</v>
      </c>
      <c r="D65" s="248">
        <v>1</v>
      </c>
      <c r="E65" s="539"/>
      <c r="F65" s="540"/>
      <c r="G65" s="541"/>
      <c r="H65" s="407"/>
      <c r="I65" s="123"/>
      <c r="J65" s="144" t="s">
        <v>28</v>
      </c>
      <c r="K65" s="623"/>
      <c r="L65" s="624"/>
      <c r="M65" s="145"/>
      <c r="N65" s="146"/>
      <c r="O65" s="146"/>
      <c r="P65" s="182" t="s">
        <v>20</v>
      </c>
      <c r="Q65" s="242"/>
    </row>
    <row r="66" spans="1:17" ht="55.5" customHeight="1">
      <c r="A66" s="641"/>
      <c r="B66" s="143" t="s">
        <v>289</v>
      </c>
      <c r="C66" s="256" t="s">
        <v>554</v>
      </c>
      <c r="D66" s="248">
        <v>2</v>
      </c>
      <c r="E66" s="539"/>
      <c r="F66" s="540"/>
      <c r="G66" s="541"/>
      <c r="H66" s="407"/>
      <c r="I66" s="123"/>
      <c r="J66" s="144" t="s">
        <v>265</v>
      </c>
      <c r="K66" s="623"/>
      <c r="L66" s="624"/>
      <c r="M66" s="145"/>
      <c r="N66" s="146"/>
      <c r="O66" s="146"/>
      <c r="P66" s="182" t="s">
        <v>20</v>
      </c>
      <c r="Q66" s="242"/>
    </row>
    <row r="67" spans="1:17" ht="54" customHeight="1">
      <c r="A67" s="641"/>
      <c r="B67" s="148" t="s">
        <v>290</v>
      </c>
      <c r="C67" s="256" t="s">
        <v>522</v>
      </c>
      <c r="D67" s="248">
        <v>2</v>
      </c>
      <c r="E67" s="609"/>
      <c r="F67" s="610"/>
      <c r="G67" s="611"/>
      <c r="H67" s="407"/>
      <c r="I67" s="123"/>
      <c r="J67" s="144" t="s">
        <v>28</v>
      </c>
      <c r="K67" s="623"/>
      <c r="L67" s="624"/>
      <c r="M67" s="149"/>
      <c r="N67" s="149"/>
      <c r="O67" s="149"/>
      <c r="P67" s="182" t="s">
        <v>20</v>
      </c>
      <c r="Q67" s="242"/>
    </row>
    <row r="68" spans="1:17" ht="55.5" customHeight="1">
      <c r="A68" s="641"/>
      <c r="B68" s="143" t="s">
        <v>291</v>
      </c>
      <c r="C68" s="256" t="s">
        <v>460</v>
      </c>
      <c r="D68" s="248">
        <v>2</v>
      </c>
      <c r="E68" s="609"/>
      <c r="F68" s="610"/>
      <c r="G68" s="611"/>
      <c r="H68" s="407"/>
      <c r="I68" s="123"/>
      <c r="J68" s="144" t="s">
        <v>266</v>
      </c>
      <c r="K68" s="623"/>
      <c r="L68" s="624"/>
      <c r="M68" s="149"/>
      <c r="N68" s="149"/>
      <c r="O68" s="149"/>
      <c r="P68" s="182" t="s">
        <v>20</v>
      </c>
      <c r="Q68" s="242"/>
    </row>
    <row r="69" spans="1:17" ht="47.25" customHeight="1">
      <c r="A69" s="641"/>
      <c r="B69" s="148" t="s">
        <v>292</v>
      </c>
      <c r="C69" s="256" t="s">
        <v>577</v>
      </c>
      <c r="D69" s="248">
        <v>2</v>
      </c>
      <c r="E69" s="609"/>
      <c r="F69" s="610"/>
      <c r="G69" s="611"/>
      <c r="H69" s="407"/>
      <c r="I69" s="123"/>
      <c r="J69" s="144" t="s">
        <v>267</v>
      </c>
      <c r="K69" s="623"/>
      <c r="L69" s="624"/>
      <c r="M69" s="149"/>
      <c r="N69" s="149"/>
      <c r="O69" s="149"/>
      <c r="P69" s="182" t="s">
        <v>20</v>
      </c>
      <c r="Q69" s="242"/>
    </row>
    <row r="70" spans="1:17" ht="58.5" customHeight="1">
      <c r="A70" s="641"/>
      <c r="B70" s="143" t="s">
        <v>293</v>
      </c>
      <c r="C70" s="256" t="s">
        <v>555</v>
      </c>
      <c r="D70" s="248">
        <v>2</v>
      </c>
      <c r="E70" s="609"/>
      <c r="F70" s="610"/>
      <c r="G70" s="611"/>
      <c r="H70" s="407"/>
      <c r="I70" s="123"/>
      <c r="J70" s="144" t="s">
        <v>28</v>
      </c>
      <c r="K70" s="623"/>
      <c r="L70" s="624"/>
      <c r="M70" s="149"/>
      <c r="N70" s="149"/>
      <c r="O70" s="149"/>
      <c r="P70" s="182" t="s">
        <v>20</v>
      </c>
      <c r="Q70" s="242"/>
    </row>
    <row r="71" spans="1:17" ht="52.5" customHeight="1">
      <c r="A71" s="641"/>
      <c r="B71" s="148" t="s">
        <v>294</v>
      </c>
      <c r="C71" s="256" t="s">
        <v>578</v>
      </c>
      <c r="D71" s="248">
        <v>2</v>
      </c>
      <c r="E71" s="609"/>
      <c r="F71" s="610"/>
      <c r="G71" s="611"/>
      <c r="H71" s="407"/>
      <c r="I71" s="123"/>
      <c r="J71" s="144" t="s">
        <v>264</v>
      </c>
      <c r="K71" s="623"/>
      <c r="L71" s="624"/>
      <c r="M71" s="149"/>
      <c r="N71" s="149"/>
      <c r="O71" s="149"/>
      <c r="P71" s="182" t="s">
        <v>20</v>
      </c>
      <c r="Q71" s="242"/>
    </row>
    <row r="72" spans="1:17" ht="54.75" customHeight="1">
      <c r="A72" s="641"/>
      <c r="B72" s="143" t="s">
        <v>295</v>
      </c>
      <c r="C72" s="256" t="s">
        <v>579</v>
      </c>
      <c r="D72" s="248">
        <v>2</v>
      </c>
      <c r="E72" s="609"/>
      <c r="F72" s="610"/>
      <c r="G72" s="611"/>
      <c r="H72" s="407"/>
      <c r="I72" s="123"/>
      <c r="J72" s="144" t="s">
        <v>28</v>
      </c>
      <c r="K72" s="623"/>
      <c r="L72" s="624"/>
      <c r="M72" s="149"/>
      <c r="N72" s="149"/>
      <c r="O72" s="149"/>
      <c r="P72" s="182" t="s">
        <v>20</v>
      </c>
      <c r="Q72" s="242"/>
    </row>
    <row r="73" spans="1:17" ht="51" customHeight="1">
      <c r="A73" s="641"/>
      <c r="B73" s="148" t="s">
        <v>296</v>
      </c>
      <c r="C73" s="256" t="s">
        <v>523</v>
      </c>
      <c r="D73" s="248">
        <v>2</v>
      </c>
      <c r="E73" s="609"/>
      <c r="F73" s="610"/>
      <c r="G73" s="611"/>
      <c r="H73" s="407"/>
      <c r="I73" s="123"/>
      <c r="J73" s="144" t="s">
        <v>28</v>
      </c>
      <c r="K73" s="623"/>
      <c r="L73" s="624"/>
      <c r="M73" s="149"/>
      <c r="N73" s="149"/>
      <c r="O73" s="149"/>
      <c r="P73" s="182" t="s">
        <v>20</v>
      </c>
      <c r="Q73" s="242"/>
    </row>
    <row r="74" spans="1:17" ht="55.5" customHeight="1">
      <c r="A74" s="641"/>
      <c r="B74" s="143" t="s">
        <v>297</v>
      </c>
      <c r="C74" s="256" t="s">
        <v>556</v>
      </c>
      <c r="D74" s="248">
        <v>2</v>
      </c>
      <c r="E74" s="609"/>
      <c r="F74" s="610"/>
      <c r="G74" s="611"/>
      <c r="H74" s="407"/>
      <c r="I74" s="123"/>
      <c r="J74" s="144" t="s">
        <v>28</v>
      </c>
      <c r="K74" s="623"/>
      <c r="L74" s="624"/>
      <c r="M74" s="149"/>
      <c r="N74" s="149"/>
      <c r="O74" s="149"/>
      <c r="P74" s="182" t="s">
        <v>20</v>
      </c>
      <c r="Q74" s="242"/>
    </row>
    <row r="75" spans="1:17" ht="54" customHeight="1">
      <c r="A75" s="641"/>
      <c r="B75" s="148" t="s">
        <v>298</v>
      </c>
      <c r="C75" s="256" t="s">
        <v>580</v>
      </c>
      <c r="D75" s="248">
        <v>2</v>
      </c>
      <c r="E75" s="609"/>
      <c r="F75" s="610"/>
      <c r="G75" s="611"/>
      <c r="H75" s="407"/>
      <c r="I75" s="123"/>
      <c r="J75" s="144" t="s">
        <v>28</v>
      </c>
      <c r="K75" s="623"/>
      <c r="L75" s="624"/>
      <c r="M75" s="149"/>
      <c r="N75" s="149"/>
      <c r="O75" s="149"/>
      <c r="P75" s="182" t="s">
        <v>20</v>
      </c>
      <c r="Q75" s="242"/>
    </row>
    <row r="76" spans="1:17" ht="48.75" customHeight="1">
      <c r="A76" s="641"/>
      <c r="B76" s="143" t="s">
        <v>299</v>
      </c>
      <c r="C76" s="256" t="s">
        <v>524</v>
      </c>
      <c r="D76" s="248">
        <v>2</v>
      </c>
      <c r="E76" s="609"/>
      <c r="F76" s="610"/>
      <c r="G76" s="611"/>
      <c r="H76" s="407"/>
      <c r="I76" s="123"/>
      <c r="J76" s="144" t="s">
        <v>28</v>
      </c>
      <c r="K76" s="623"/>
      <c r="L76" s="624"/>
      <c r="M76" s="149"/>
      <c r="N76" s="149"/>
      <c r="O76" s="149"/>
      <c r="P76" s="182" t="s">
        <v>20</v>
      </c>
      <c r="Q76" s="242"/>
    </row>
    <row r="77" spans="1:17" ht="56.25" customHeight="1">
      <c r="A77" s="641"/>
      <c r="B77" s="148" t="s">
        <v>300</v>
      </c>
      <c r="C77" s="256" t="s">
        <v>581</v>
      </c>
      <c r="D77" s="248">
        <v>2</v>
      </c>
      <c r="E77" s="609"/>
      <c r="F77" s="610"/>
      <c r="G77" s="611"/>
      <c r="H77" s="407"/>
      <c r="I77" s="123"/>
      <c r="J77" s="144" t="s">
        <v>28</v>
      </c>
      <c r="K77" s="623"/>
      <c r="L77" s="624"/>
      <c r="M77" s="149"/>
      <c r="N77" s="149"/>
      <c r="O77" s="149"/>
      <c r="P77" s="182" t="s">
        <v>20</v>
      </c>
      <c r="Q77" s="242"/>
    </row>
    <row r="78" spans="1:17" ht="62.25" customHeight="1">
      <c r="A78" s="641"/>
      <c r="B78" s="143" t="s">
        <v>301</v>
      </c>
      <c r="C78" s="256" t="s">
        <v>582</v>
      </c>
      <c r="D78" s="248">
        <v>2</v>
      </c>
      <c r="E78" s="609"/>
      <c r="F78" s="610"/>
      <c r="G78" s="611"/>
      <c r="H78" s="407"/>
      <c r="I78" s="123"/>
      <c r="J78" s="144" t="s">
        <v>28</v>
      </c>
      <c r="K78" s="623"/>
      <c r="L78" s="624"/>
      <c r="M78" s="149"/>
      <c r="N78" s="149"/>
      <c r="O78" s="149"/>
      <c r="P78" s="182" t="s">
        <v>20</v>
      </c>
      <c r="Q78" s="242"/>
    </row>
    <row r="79" spans="1:17" ht="59.25" customHeight="1">
      <c r="A79" s="641"/>
      <c r="B79" s="148" t="s">
        <v>302</v>
      </c>
      <c r="C79" s="256" t="s">
        <v>461</v>
      </c>
      <c r="D79" s="248">
        <v>2</v>
      </c>
      <c r="E79" s="609"/>
      <c r="F79" s="610"/>
      <c r="G79" s="611"/>
      <c r="H79" s="407"/>
      <c r="I79" s="123"/>
      <c r="J79" s="144" t="s">
        <v>278</v>
      </c>
      <c r="K79" s="623"/>
      <c r="L79" s="624"/>
      <c r="M79" s="149"/>
      <c r="N79" s="149"/>
      <c r="O79" s="149"/>
      <c r="P79" s="182" t="s">
        <v>20</v>
      </c>
      <c r="Q79" s="242"/>
    </row>
    <row r="80" spans="1:17" ht="45" customHeight="1">
      <c r="A80" s="641"/>
      <c r="B80" s="143" t="s">
        <v>303</v>
      </c>
      <c r="C80" s="256" t="s">
        <v>462</v>
      </c>
      <c r="D80" s="248">
        <v>2</v>
      </c>
      <c r="E80" s="609"/>
      <c r="F80" s="610"/>
      <c r="G80" s="611"/>
      <c r="H80" s="407"/>
      <c r="I80" s="123"/>
      <c r="J80" s="144" t="s">
        <v>268</v>
      </c>
      <c r="K80" s="623"/>
      <c r="L80" s="624"/>
      <c r="M80" s="149"/>
      <c r="N80" s="149"/>
      <c r="O80" s="149"/>
      <c r="P80" s="182" t="s">
        <v>20</v>
      </c>
      <c r="Q80" s="242"/>
    </row>
    <row r="81" spans="1:17" ht="52.5" customHeight="1">
      <c r="A81" s="641"/>
      <c r="B81" s="148" t="s">
        <v>304</v>
      </c>
      <c r="C81" s="256" t="s">
        <v>525</v>
      </c>
      <c r="D81" s="248">
        <v>2</v>
      </c>
      <c r="E81" s="609"/>
      <c r="F81" s="610"/>
      <c r="G81" s="611"/>
      <c r="H81" s="407"/>
      <c r="I81" s="123"/>
      <c r="J81" s="144" t="s">
        <v>28</v>
      </c>
      <c r="K81" s="623"/>
      <c r="L81" s="624"/>
      <c r="M81" s="149"/>
      <c r="N81" s="149"/>
      <c r="O81" s="149"/>
      <c r="P81" s="182" t="s">
        <v>20</v>
      </c>
      <c r="Q81" s="242"/>
    </row>
    <row r="82" spans="1:17" ht="47.25" customHeight="1">
      <c r="A82" s="641"/>
      <c r="B82" s="143" t="s">
        <v>305</v>
      </c>
      <c r="C82" s="256" t="s">
        <v>463</v>
      </c>
      <c r="D82" s="248">
        <v>2</v>
      </c>
      <c r="E82" s="609"/>
      <c r="F82" s="610"/>
      <c r="G82" s="611"/>
      <c r="H82" s="407"/>
      <c r="I82" s="123"/>
      <c r="J82" s="144" t="s">
        <v>28</v>
      </c>
      <c r="K82" s="623"/>
      <c r="L82" s="624"/>
      <c r="M82" s="149"/>
      <c r="N82" s="149"/>
      <c r="O82" s="149"/>
      <c r="P82" s="182" t="s">
        <v>20</v>
      </c>
      <c r="Q82" s="242"/>
    </row>
    <row r="83" spans="1:17" ht="58.5" customHeight="1">
      <c r="A83" s="641"/>
      <c r="B83" s="148" t="s">
        <v>306</v>
      </c>
      <c r="C83" s="256" t="s">
        <v>770</v>
      </c>
      <c r="D83" s="248">
        <v>2</v>
      </c>
      <c r="E83" s="609"/>
      <c r="F83" s="610"/>
      <c r="G83" s="611"/>
      <c r="H83" s="407"/>
      <c r="I83" s="123"/>
      <c r="J83" s="144" t="s">
        <v>28</v>
      </c>
      <c r="K83" s="623"/>
      <c r="L83" s="624"/>
      <c r="M83" s="149"/>
      <c r="N83" s="149"/>
      <c r="O83" s="149"/>
      <c r="P83" s="182" t="s">
        <v>20</v>
      </c>
      <c r="Q83" s="242"/>
    </row>
    <row r="84" spans="1:17" ht="69" customHeight="1">
      <c r="A84" s="641"/>
      <c r="B84" s="143" t="s">
        <v>307</v>
      </c>
      <c r="C84" s="256" t="s">
        <v>583</v>
      </c>
      <c r="D84" s="248">
        <v>2</v>
      </c>
      <c r="E84" s="609"/>
      <c r="F84" s="610"/>
      <c r="G84" s="611"/>
      <c r="H84" s="407"/>
      <c r="I84" s="123"/>
      <c r="J84" s="144" t="s">
        <v>279</v>
      </c>
      <c r="K84" s="623"/>
      <c r="L84" s="624"/>
      <c r="M84" s="149"/>
      <c r="N84" s="149"/>
      <c r="O84" s="149"/>
      <c r="P84" s="182" t="s">
        <v>20</v>
      </c>
      <c r="Q84" s="242"/>
    </row>
    <row r="85" spans="1:17" ht="57.75" customHeight="1">
      <c r="A85" s="641"/>
      <c r="B85" s="148" t="s">
        <v>308</v>
      </c>
      <c r="C85" s="256" t="s">
        <v>464</v>
      </c>
      <c r="D85" s="248">
        <v>2</v>
      </c>
      <c r="E85" s="609"/>
      <c r="F85" s="610"/>
      <c r="G85" s="611"/>
      <c r="H85" s="407"/>
      <c r="I85" s="123"/>
      <c r="J85" s="144" t="s">
        <v>423</v>
      </c>
      <c r="K85" s="623"/>
      <c r="L85" s="624"/>
      <c r="M85" s="149"/>
      <c r="N85" s="149"/>
      <c r="O85" s="149"/>
      <c r="P85" s="182" t="s">
        <v>20</v>
      </c>
      <c r="Q85" s="242"/>
    </row>
    <row r="86" spans="1:17" ht="48.75" customHeight="1">
      <c r="A86" s="641"/>
      <c r="B86" s="143" t="s">
        <v>309</v>
      </c>
      <c r="C86" s="256" t="s">
        <v>584</v>
      </c>
      <c r="D86" s="248">
        <v>2</v>
      </c>
      <c r="E86" s="609"/>
      <c r="F86" s="610"/>
      <c r="G86" s="611"/>
      <c r="H86" s="407"/>
      <c r="I86" s="123"/>
      <c r="J86" s="144" t="s">
        <v>28</v>
      </c>
      <c r="K86" s="623"/>
      <c r="L86" s="624"/>
      <c r="M86" s="149"/>
      <c r="N86" s="149"/>
      <c r="O86" s="149"/>
      <c r="P86" s="182" t="s">
        <v>20</v>
      </c>
      <c r="Q86" s="242"/>
    </row>
    <row r="87" spans="1:17" ht="66.75" customHeight="1">
      <c r="A87" s="641"/>
      <c r="B87" s="148" t="s">
        <v>310</v>
      </c>
      <c r="C87" s="256" t="s">
        <v>526</v>
      </c>
      <c r="D87" s="248">
        <v>0</v>
      </c>
      <c r="E87" s="627"/>
      <c r="F87" s="628"/>
      <c r="G87" s="629"/>
      <c r="H87" s="407"/>
      <c r="I87" s="123"/>
      <c r="J87" s="144" t="s">
        <v>28</v>
      </c>
      <c r="K87" s="623"/>
      <c r="L87" s="624"/>
      <c r="M87" s="152"/>
      <c r="N87" s="152"/>
      <c r="O87" s="152"/>
      <c r="P87" s="182" t="s">
        <v>20</v>
      </c>
      <c r="Q87" s="242"/>
    </row>
    <row r="88" spans="1:17" ht="54" customHeight="1">
      <c r="A88" s="641"/>
      <c r="B88" s="143" t="s">
        <v>311</v>
      </c>
      <c r="C88" s="256" t="s">
        <v>527</v>
      </c>
      <c r="D88" s="248">
        <v>0</v>
      </c>
      <c r="E88" s="627"/>
      <c r="F88" s="628"/>
      <c r="G88" s="629"/>
      <c r="H88" s="407"/>
      <c r="I88" s="123"/>
      <c r="J88" s="144" t="s">
        <v>28</v>
      </c>
      <c r="K88" s="623"/>
      <c r="L88" s="624"/>
      <c r="M88" s="152"/>
      <c r="N88" s="152"/>
      <c r="O88" s="152"/>
      <c r="P88" s="182" t="s">
        <v>20</v>
      </c>
      <c r="Q88" s="242"/>
    </row>
    <row r="89" spans="1:17" ht="57.75" customHeight="1">
      <c r="A89" s="641"/>
      <c r="B89" s="148" t="s">
        <v>312</v>
      </c>
      <c r="C89" s="256" t="s">
        <v>528</v>
      </c>
      <c r="D89" s="248">
        <v>2</v>
      </c>
      <c r="E89" s="627"/>
      <c r="F89" s="628"/>
      <c r="G89" s="629"/>
      <c r="H89" s="407"/>
      <c r="I89" s="123"/>
      <c r="J89" s="144" t="s">
        <v>28</v>
      </c>
      <c r="K89" s="623"/>
      <c r="L89" s="624"/>
      <c r="M89" s="152"/>
      <c r="N89" s="152"/>
      <c r="O89" s="152"/>
      <c r="P89" s="182" t="s">
        <v>20</v>
      </c>
      <c r="Q89" s="242"/>
    </row>
    <row r="90" spans="1:17" ht="56.25" customHeight="1">
      <c r="A90" s="641"/>
      <c r="B90" s="143" t="s">
        <v>363</v>
      </c>
      <c r="C90" s="256" t="s">
        <v>529</v>
      </c>
      <c r="D90" s="248">
        <v>2</v>
      </c>
      <c r="E90" s="627"/>
      <c r="F90" s="628"/>
      <c r="G90" s="629"/>
      <c r="H90" s="407"/>
      <c r="I90" s="123"/>
      <c r="J90" s="144" t="s">
        <v>28</v>
      </c>
      <c r="K90" s="623"/>
      <c r="L90" s="624"/>
      <c r="M90" s="152"/>
      <c r="N90" s="152"/>
      <c r="O90" s="152"/>
      <c r="P90" s="182" t="s">
        <v>20</v>
      </c>
      <c r="Q90" s="242"/>
    </row>
    <row r="91" spans="1:17" ht="54.75" customHeight="1">
      <c r="A91" s="642"/>
      <c r="B91" s="148" t="s">
        <v>364</v>
      </c>
      <c r="C91" s="256" t="s">
        <v>530</v>
      </c>
      <c r="D91" s="248">
        <v>2</v>
      </c>
      <c r="E91" s="627"/>
      <c r="F91" s="628"/>
      <c r="G91" s="629"/>
      <c r="H91" s="408"/>
      <c r="I91" s="124"/>
      <c r="J91" s="144" t="s">
        <v>28</v>
      </c>
      <c r="K91" s="625"/>
      <c r="L91" s="626"/>
      <c r="M91" s="152"/>
      <c r="N91" s="152"/>
      <c r="O91" s="152"/>
      <c r="P91" s="182" t="s">
        <v>20</v>
      </c>
      <c r="Q91" s="242"/>
    </row>
    <row r="92" spans="1:17" ht="43.5" customHeight="1">
      <c r="A92" s="181">
        <v>5</v>
      </c>
      <c r="B92" s="614" t="s">
        <v>465</v>
      </c>
      <c r="C92" s="615"/>
      <c r="D92" s="615"/>
      <c r="E92" s="615"/>
      <c r="F92" s="615"/>
      <c r="G92" s="616"/>
      <c r="H92" s="142">
        <f>IF(COUNT(D93:D99)=0,"N/A",SUM(D93:D99)/(COUNT(D93:D99)*2))</f>
        <v>0.42857142857142855</v>
      </c>
      <c r="I92" s="59" t="str">
        <f>IF(H92="N/A","غير قابل للتطبيق", IF(H92&gt;=80%,"مطبق بشكل كامل",IF(H92&gt;=50%,"مطبق بشكل جزئي","غير مطبق ")))</f>
        <v xml:space="preserve">غير مطبق </v>
      </c>
      <c r="J92" s="617"/>
      <c r="K92" s="618"/>
      <c r="L92" s="618"/>
      <c r="M92" s="618"/>
      <c r="N92" s="618"/>
      <c r="O92" s="618"/>
      <c r="P92" s="618"/>
      <c r="Q92" s="242"/>
    </row>
    <row r="93" spans="1:17" ht="51" customHeight="1">
      <c r="A93" s="640" t="s">
        <v>773</v>
      </c>
      <c r="B93" s="143" t="s">
        <v>287</v>
      </c>
      <c r="C93" s="256" t="s">
        <v>585</v>
      </c>
      <c r="D93" s="248">
        <v>1</v>
      </c>
      <c r="E93" s="539"/>
      <c r="F93" s="540"/>
      <c r="G93" s="541"/>
      <c r="H93" s="155"/>
      <c r="I93" s="155"/>
      <c r="J93" s="144" t="s">
        <v>28</v>
      </c>
      <c r="K93" s="621"/>
      <c r="L93" s="622"/>
      <c r="M93" s="145"/>
      <c r="N93" s="146"/>
      <c r="O93" s="146"/>
      <c r="P93" s="182" t="s">
        <v>20</v>
      </c>
      <c r="Q93" s="242"/>
    </row>
    <row r="94" spans="1:17" ht="51.75" customHeight="1">
      <c r="A94" s="641"/>
      <c r="B94" s="148" t="s">
        <v>288</v>
      </c>
      <c r="C94" s="256" t="s">
        <v>586</v>
      </c>
      <c r="D94" s="248">
        <v>1</v>
      </c>
      <c r="E94" s="539"/>
      <c r="F94" s="540"/>
      <c r="G94" s="541"/>
      <c r="H94" s="156"/>
      <c r="I94" s="156"/>
      <c r="J94" s="144" t="s">
        <v>269</v>
      </c>
      <c r="K94" s="623"/>
      <c r="L94" s="624"/>
      <c r="M94" s="145"/>
      <c r="N94" s="146"/>
      <c r="O94" s="146"/>
      <c r="P94" s="182" t="s">
        <v>20</v>
      </c>
      <c r="Q94" s="242"/>
    </row>
    <row r="95" spans="1:17" ht="45.75" customHeight="1">
      <c r="A95" s="641"/>
      <c r="B95" s="143" t="s">
        <v>289</v>
      </c>
      <c r="C95" s="256" t="s">
        <v>587</v>
      </c>
      <c r="D95" s="248">
        <v>0</v>
      </c>
      <c r="E95" s="539"/>
      <c r="F95" s="540"/>
      <c r="G95" s="541"/>
      <c r="H95" s="156"/>
      <c r="I95" s="156"/>
      <c r="J95" s="144" t="s">
        <v>28</v>
      </c>
      <c r="K95" s="623"/>
      <c r="L95" s="624"/>
      <c r="M95" s="145"/>
      <c r="N95" s="146"/>
      <c r="O95" s="146"/>
      <c r="P95" s="182" t="s">
        <v>20</v>
      </c>
      <c r="Q95" s="242"/>
    </row>
    <row r="96" spans="1:17" ht="49.5" customHeight="1">
      <c r="A96" s="641"/>
      <c r="B96" s="148" t="s">
        <v>290</v>
      </c>
      <c r="C96" s="256" t="s">
        <v>466</v>
      </c>
      <c r="D96" s="248">
        <v>1</v>
      </c>
      <c r="E96" s="609"/>
      <c r="F96" s="610"/>
      <c r="G96" s="611"/>
      <c r="H96" s="156"/>
      <c r="I96" s="156"/>
      <c r="J96" s="144" t="s">
        <v>213</v>
      </c>
      <c r="K96" s="623"/>
      <c r="L96" s="624"/>
      <c r="M96" s="149"/>
      <c r="N96" s="149"/>
      <c r="O96" s="149"/>
      <c r="P96" s="182" t="s">
        <v>20</v>
      </c>
      <c r="Q96" s="242"/>
    </row>
    <row r="97" spans="1:17" ht="48.75" customHeight="1">
      <c r="A97" s="641"/>
      <c r="B97" s="143" t="s">
        <v>291</v>
      </c>
      <c r="C97" s="256" t="s">
        <v>467</v>
      </c>
      <c r="D97" s="248">
        <v>1</v>
      </c>
      <c r="H97" s="156"/>
      <c r="I97" s="156"/>
      <c r="J97" s="144" t="s">
        <v>270</v>
      </c>
      <c r="K97" s="623"/>
      <c r="L97" s="624"/>
      <c r="M97" s="149"/>
      <c r="N97" s="149"/>
      <c r="O97" s="149"/>
      <c r="P97" s="182" t="s">
        <v>20</v>
      </c>
      <c r="Q97" s="242"/>
    </row>
    <row r="98" spans="1:17" ht="52.5" customHeight="1">
      <c r="A98" s="641"/>
      <c r="B98" s="148" t="s">
        <v>292</v>
      </c>
      <c r="C98" s="256" t="s">
        <v>588</v>
      </c>
      <c r="D98" s="248">
        <v>1</v>
      </c>
      <c r="E98" s="609"/>
      <c r="F98" s="610"/>
      <c r="G98" s="611"/>
      <c r="H98" s="156"/>
      <c r="I98" s="156"/>
      <c r="J98" s="144" t="s">
        <v>280</v>
      </c>
      <c r="K98" s="623"/>
      <c r="L98" s="624"/>
      <c r="M98" s="149"/>
      <c r="N98" s="149"/>
      <c r="O98" s="149"/>
      <c r="P98" s="182" t="s">
        <v>20</v>
      </c>
      <c r="Q98" s="242"/>
    </row>
    <row r="99" spans="1:17" ht="44.25" customHeight="1">
      <c r="A99" s="642"/>
      <c r="B99" s="143" t="s">
        <v>293</v>
      </c>
      <c r="C99" s="256" t="s">
        <v>589</v>
      </c>
      <c r="D99" s="248">
        <v>1</v>
      </c>
      <c r="E99" s="609"/>
      <c r="F99" s="610"/>
      <c r="G99" s="611"/>
      <c r="H99" s="156"/>
      <c r="I99" s="156"/>
      <c r="J99" s="144" t="s">
        <v>281</v>
      </c>
      <c r="K99" s="625"/>
      <c r="L99" s="626"/>
      <c r="M99" s="149"/>
      <c r="N99" s="149"/>
      <c r="O99" s="149"/>
      <c r="P99" s="182" t="s">
        <v>20</v>
      </c>
      <c r="Q99" s="242"/>
    </row>
    <row r="100" spans="1:17" ht="50.25" customHeight="1">
      <c r="A100" s="181">
        <v>6</v>
      </c>
      <c r="B100" s="614" t="s">
        <v>1053</v>
      </c>
      <c r="C100" s="615"/>
      <c r="D100" s="615"/>
      <c r="E100" s="615"/>
      <c r="F100" s="615"/>
      <c r="G100" s="616"/>
      <c r="H100" s="142">
        <f>IF(COUNT(D101:D108)=0,"N/A",SUM(D101:D108)/(COUNT(D101:D108)*2))</f>
        <v>0.8</v>
      </c>
      <c r="I100" s="59" t="str">
        <f>IF(H100="N/A","غير قابل للتطبيق", IF(H100&gt;=80%,"مطبق بشكل كامل",IF(H100&gt;=50%,"مطبق بشكل جزئي","غير مطبق ")))</f>
        <v>مطبق بشكل كامل</v>
      </c>
      <c r="J100" s="617"/>
      <c r="K100" s="618"/>
      <c r="L100" s="618"/>
      <c r="M100" s="618"/>
      <c r="N100" s="618"/>
      <c r="O100" s="618"/>
      <c r="P100" s="618"/>
      <c r="Q100" s="242"/>
    </row>
    <row r="101" spans="1:17" ht="46.5" customHeight="1">
      <c r="A101" s="640" t="s">
        <v>773</v>
      </c>
      <c r="B101" s="143" t="s">
        <v>287</v>
      </c>
      <c r="C101" s="256" t="s">
        <v>468</v>
      </c>
      <c r="D101" s="248">
        <v>1</v>
      </c>
      <c r="E101" s="609"/>
      <c r="F101" s="610"/>
      <c r="G101" s="611"/>
      <c r="H101" s="156"/>
      <c r="I101" s="156"/>
      <c r="J101" s="144" t="s">
        <v>126</v>
      </c>
      <c r="K101" s="621"/>
      <c r="L101" s="622"/>
      <c r="M101" s="149"/>
      <c r="N101" s="149"/>
      <c r="O101" s="149"/>
      <c r="P101" s="182" t="s">
        <v>20</v>
      </c>
      <c r="Q101" s="242"/>
    </row>
    <row r="102" spans="1:17" ht="49.5" customHeight="1">
      <c r="A102" s="641"/>
      <c r="B102" s="148" t="s">
        <v>288</v>
      </c>
      <c r="C102" s="256" t="s">
        <v>557</v>
      </c>
      <c r="D102" s="248" t="s">
        <v>370</v>
      </c>
      <c r="E102" s="609"/>
      <c r="F102" s="610"/>
      <c r="G102" s="611"/>
      <c r="H102" s="156"/>
      <c r="I102" s="156"/>
      <c r="J102" s="144" t="s">
        <v>424</v>
      </c>
      <c r="K102" s="623"/>
      <c r="L102" s="624"/>
      <c r="M102" s="149"/>
      <c r="N102" s="149"/>
      <c r="O102" s="149"/>
      <c r="P102" s="182" t="s">
        <v>20</v>
      </c>
      <c r="Q102" s="242"/>
    </row>
    <row r="103" spans="1:17" ht="52.5" customHeight="1">
      <c r="A103" s="641"/>
      <c r="B103" s="143" t="s">
        <v>289</v>
      </c>
      <c r="C103" s="256" t="s">
        <v>590</v>
      </c>
      <c r="D103" s="248">
        <v>2</v>
      </c>
      <c r="E103" s="609"/>
      <c r="F103" s="610"/>
      <c r="G103" s="611"/>
      <c r="H103" s="156"/>
      <c r="I103" s="156"/>
      <c r="J103" s="144" t="s">
        <v>271</v>
      </c>
      <c r="K103" s="623"/>
      <c r="L103" s="624"/>
      <c r="M103" s="149"/>
      <c r="N103" s="149"/>
      <c r="O103" s="149"/>
      <c r="P103" s="182" t="s">
        <v>20</v>
      </c>
      <c r="Q103" s="242"/>
    </row>
    <row r="104" spans="1:17" ht="50.25" customHeight="1">
      <c r="A104" s="641"/>
      <c r="B104" s="148" t="s">
        <v>290</v>
      </c>
      <c r="C104" s="256" t="s">
        <v>531</v>
      </c>
      <c r="D104" s="248">
        <v>2</v>
      </c>
      <c r="E104" s="609"/>
      <c r="F104" s="610"/>
      <c r="G104" s="611"/>
      <c r="H104" s="156"/>
      <c r="I104" s="156"/>
      <c r="J104" s="144" t="s">
        <v>28</v>
      </c>
      <c r="K104" s="623"/>
      <c r="L104" s="624"/>
      <c r="M104" s="149"/>
      <c r="N104" s="149"/>
      <c r="O104" s="149"/>
      <c r="P104" s="182" t="s">
        <v>20</v>
      </c>
      <c r="Q104" s="242"/>
    </row>
    <row r="105" spans="1:17" ht="50.25" customHeight="1">
      <c r="A105" s="641"/>
      <c r="B105" s="143" t="s">
        <v>291</v>
      </c>
      <c r="C105" s="256" t="s">
        <v>591</v>
      </c>
      <c r="D105" s="248">
        <v>2</v>
      </c>
      <c r="E105" s="609"/>
      <c r="F105" s="610"/>
      <c r="G105" s="611"/>
      <c r="H105" s="156"/>
      <c r="I105" s="156"/>
      <c r="J105" s="144" t="s">
        <v>28</v>
      </c>
      <c r="K105" s="623"/>
      <c r="L105" s="624"/>
      <c r="M105" s="149"/>
      <c r="N105" s="149"/>
      <c r="O105" s="149"/>
      <c r="P105" s="182" t="s">
        <v>20</v>
      </c>
      <c r="Q105" s="242"/>
    </row>
    <row r="106" spans="1:17" ht="65.25" customHeight="1">
      <c r="A106" s="641"/>
      <c r="B106" s="148" t="s">
        <v>292</v>
      </c>
      <c r="C106" s="256" t="s">
        <v>592</v>
      </c>
      <c r="D106" s="248">
        <v>1</v>
      </c>
      <c r="E106" s="609"/>
      <c r="F106" s="610"/>
      <c r="G106" s="611"/>
      <c r="H106" s="156"/>
      <c r="I106" s="156"/>
      <c r="J106" s="144" t="s">
        <v>28</v>
      </c>
      <c r="K106" s="623"/>
      <c r="L106" s="624"/>
      <c r="M106" s="149"/>
      <c r="N106" s="149"/>
      <c r="O106" s="149"/>
      <c r="P106" s="182" t="s">
        <v>20</v>
      </c>
      <c r="Q106" s="242"/>
    </row>
    <row r="107" spans="1:17" ht="63" customHeight="1">
      <c r="A107" s="641"/>
      <c r="B107" s="143" t="s">
        <v>293</v>
      </c>
      <c r="C107" s="256" t="s">
        <v>532</v>
      </c>
      <c r="D107" s="248" t="s">
        <v>370</v>
      </c>
      <c r="E107" s="609"/>
      <c r="F107" s="610"/>
      <c r="G107" s="611"/>
      <c r="H107" s="156"/>
      <c r="I107" s="156"/>
      <c r="J107" s="144" t="s">
        <v>28</v>
      </c>
      <c r="K107" s="623"/>
      <c r="L107" s="624"/>
      <c r="M107" s="149"/>
      <c r="N107" s="149"/>
      <c r="O107" s="149"/>
      <c r="P107" s="182" t="s">
        <v>20</v>
      </c>
      <c r="Q107" s="242"/>
    </row>
    <row r="108" spans="1:17" ht="72.75" customHeight="1">
      <c r="A108" s="642"/>
      <c r="B108" s="148" t="s">
        <v>294</v>
      </c>
      <c r="C108" s="256" t="s">
        <v>593</v>
      </c>
      <c r="D108" s="248" t="s">
        <v>370</v>
      </c>
      <c r="E108" s="609"/>
      <c r="F108" s="610"/>
      <c r="G108" s="611"/>
      <c r="H108" s="156"/>
      <c r="I108" s="156"/>
      <c r="J108" s="144" t="s">
        <v>28</v>
      </c>
      <c r="K108" s="625"/>
      <c r="L108" s="626"/>
      <c r="M108" s="149"/>
      <c r="N108" s="149"/>
      <c r="O108" s="149"/>
      <c r="P108" s="182" t="s">
        <v>20</v>
      </c>
      <c r="Q108" s="242"/>
    </row>
    <row r="109" spans="1:17" ht="58.5" customHeight="1">
      <c r="A109" s="181">
        <v>7</v>
      </c>
      <c r="B109" s="614" t="s">
        <v>1054</v>
      </c>
      <c r="C109" s="615"/>
      <c r="D109" s="615"/>
      <c r="E109" s="615"/>
      <c r="F109" s="615"/>
      <c r="G109" s="616"/>
      <c r="H109" s="142">
        <f>IF(COUNT(D110:D114)=0,"N/A",SUM(D110:D114)/(COUNT(D110:D114)*2))</f>
        <v>0.5</v>
      </c>
      <c r="I109" s="59" t="str">
        <f>IF(H109="N/A","غير قابل للتطبيق", IF(H109&gt;=80%,"مطبق بشكل كامل",IF(H109&gt;=50%,"مطبق بشكل جزئي","غير مطبق ")))</f>
        <v>مطبق بشكل جزئي</v>
      </c>
      <c r="J109" s="617"/>
      <c r="K109" s="618"/>
      <c r="L109" s="618"/>
      <c r="M109" s="618"/>
      <c r="N109" s="618"/>
      <c r="O109" s="618"/>
      <c r="P109" s="182" t="s">
        <v>20</v>
      </c>
      <c r="Q109" s="242"/>
    </row>
    <row r="110" spans="1:17" ht="56.25" customHeight="1">
      <c r="A110" s="640" t="s">
        <v>773</v>
      </c>
      <c r="B110" s="143" t="s">
        <v>287</v>
      </c>
      <c r="C110" s="256" t="s">
        <v>469</v>
      </c>
      <c r="D110" s="248">
        <v>2</v>
      </c>
      <c r="E110" s="609"/>
      <c r="F110" s="610"/>
      <c r="G110" s="611"/>
      <c r="H110" s="156"/>
      <c r="I110" s="156"/>
      <c r="J110" s="144" t="s">
        <v>425</v>
      </c>
      <c r="K110" s="621"/>
      <c r="L110" s="622"/>
      <c r="M110" s="149"/>
      <c r="N110" s="149"/>
      <c r="O110" s="149"/>
      <c r="P110" s="182" t="s">
        <v>20</v>
      </c>
      <c r="Q110" s="242"/>
    </row>
    <row r="111" spans="1:17" ht="35.25" customHeight="1">
      <c r="A111" s="641"/>
      <c r="B111" s="148" t="s">
        <v>288</v>
      </c>
      <c r="C111" s="256" t="s">
        <v>594</v>
      </c>
      <c r="D111" s="248" t="s">
        <v>370</v>
      </c>
      <c r="E111" s="609"/>
      <c r="F111" s="610"/>
      <c r="G111" s="611"/>
      <c r="H111" s="156"/>
      <c r="I111" s="156"/>
      <c r="J111" s="144" t="s">
        <v>28</v>
      </c>
      <c r="K111" s="623"/>
      <c r="L111" s="624"/>
      <c r="M111" s="149"/>
      <c r="N111" s="149"/>
      <c r="O111" s="149"/>
      <c r="P111" s="182" t="s">
        <v>20</v>
      </c>
      <c r="Q111" s="242"/>
    </row>
    <row r="112" spans="1:17" ht="37.5" customHeight="1">
      <c r="A112" s="641"/>
      <c r="B112" s="143" t="s">
        <v>289</v>
      </c>
      <c r="C112" s="256" t="s">
        <v>595</v>
      </c>
      <c r="D112" s="248" t="s">
        <v>370</v>
      </c>
      <c r="E112" s="609"/>
      <c r="F112" s="610"/>
      <c r="G112" s="611"/>
      <c r="H112" s="156"/>
      <c r="I112" s="156"/>
      <c r="J112" s="144" t="s">
        <v>272</v>
      </c>
      <c r="K112" s="623"/>
      <c r="L112" s="624"/>
      <c r="M112" s="149"/>
      <c r="N112" s="149"/>
      <c r="O112" s="149"/>
      <c r="P112" s="182" t="s">
        <v>20</v>
      </c>
      <c r="Q112" s="242"/>
    </row>
    <row r="113" spans="1:17" ht="54.75" customHeight="1">
      <c r="A113" s="641"/>
      <c r="B113" s="148" t="s">
        <v>290</v>
      </c>
      <c r="C113" s="256" t="s">
        <v>533</v>
      </c>
      <c r="D113" s="248">
        <v>1</v>
      </c>
      <c r="E113" s="609"/>
      <c r="F113" s="610"/>
      <c r="G113" s="611"/>
      <c r="H113" s="156"/>
      <c r="I113" s="156"/>
      <c r="J113" s="144" t="s">
        <v>28</v>
      </c>
      <c r="K113" s="623"/>
      <c r="L113" s="624"/>
      <c r="M113" s="149"/>
      <c r="N113" s="149"/>
      <c r="O113" s="149"/>
      <c r="P113" s="182" t="s">
        <v>20</v>
      </c>
      <c r="Q113" s="242"/>
    </row>
    <row r="114" spans="1:17" ht="44.25" customHeight="1">
      <c r="A114" s="642"/>
      <c r="B114" s="143" t="s">
        <v>291</v>
      </c>
      <c r="C114" s="256" t="s">
        <v>470</v>
      </c>
      <c r="D114" s="248">
        <v>0</v>
      </c>
      <c r="E114" s="609"/>
      <c r="F114" s="610"/>
      <c r="G114" s="611"/>
      <c r="H114" s="156"/>
      <c r="I114" s="156"/>
      <c r="J114" s="144" t="s">
        <v>273</v>
      </c>
      <c r="K114" s="625"/>
      <c r="L114" s="626"/>
      <c r="M114" s="149"/>
      <c r="N114" s="149"/>
      <c r="O114" s="149"/>
      <c r="P114" s="182" t="s">
        <v>20</v>
      </c>
      <c r="Q114" s="242"/>
    </row>
    <row r="115" spans="1:17" ht="51" customHeight="1">
      <c r="A115" s="181">
        <v>8</v>
      </c>
      <c r="B115" s="614" t="s">
        <v>471</v>
      </c>
      <c r="C115" s="615"/>
      <c r="D115" s="615"/>
      <c r="E115" s="615"/>
      <c r="F115" s="615"/>
      <c r="G115" s="616"/>
      <c r="H115" s="142">
        <f>IF(COUNT(D116:D130)=0,"N/A",SUM(D116:D130)/(COUNT(D116:D130)*2))</f>
        <v>0.83333333333333337</v>
      </c>
      <c r="I115" s="59" t="str">
        <f>IF(H115="N/A","غير قابل للتطبيق", IF(H115&gt;=80%,"مطبق بشكل كامل",IF(H115&gt;=50%,"مطبق بشكل جزئي","غير مطبق ")))</f>
        <v>مطبق بشكل كامل</v>
      </c>
      <c r="J115" s="617"/>
      <c r="K115" s="618"/>
      <c r="L115" s="618"/>
      <c r="M115" s="618"/>
      <c r="N115" s="618"/>
      <c r="O115" s="618"/>
      <c r="P115" s="182" t="s">
        <v>20</v>
      </c>
      <c r="Q115" s="242"/>
    </row>
    <row r="116" spans="1:17" ht="66.75" customHeight="1">
      <c r="A116" s="640" t="s">
        <v>773</v>
      </c>
      <c r="B116" s="143" t="s">
        <v>287</v>
      </c>
      <c r="C116" s="256" t="s">
        <v>472</v>
      </c>
      <c r="D116" s="248">
        <v>2</v>
      </c>
      <c r="E116" s="627"/>
      <c r="F116" s="628"/>
      <c r="G116" s="629"/>
      <c r="H116" s="619"/>
      <c r="I116" s="150"/>
      <c r="J116" s="151" t="s">
        <v>213</v>
      </c>
      <c r="K116" s="666"/>
      <c r="L116" s="667"/>
      <c r="M116" s="152"/>
      <c r="N116" s="152"/>
      <c r="O116" s="152"/>
      <c r="P116" s="182" t="s">
        <v>20</v>
      </c>
      <c r="Q116" s="242"/>
    </row>
    <row r="117" spans="1:17" ht="51" customHeight="1">
      <c r="A117" s="641"/>
      <c r="B117" s="148" t="s">
        <v>288</v>
      </c>
      <c r="C117" s="256" t="s">
        <v>473</v>
      </c>
      <c r="D117" s="248">
        <v>2</v>
      </c>
      <c r="E117" s="627"/>
      <c r="F117" s="628"/>
      <c r="G117" s="629"/>
      <c r="H117" s="554"/>
      <c r="I117" s="128"/>
      <c r="J117" s="151" t="s">
        <v>282</v>
      </c>
      <c r="K117" s="668"/>
      <c r="L117" s="669"/>
      <c r="M117" s="152"/>
      <c r="N117" s="152"/>
      <c r="O117" s="152"/>
      <c r="P117" s="182" t="s">
        <v>20</v>
      </c>
      <c r="Q117" s="242"/>
    </row>
    <row r="118" spans="1:17" ht="65.25" customHeight="1">
      <c r="A118" s="641"/>
      <c r="B118" s="143" t="s">
        <v>289</v>
      </c>
      <c r="C118" s="256" t="s">
        <v>474</v>
      </c>
      <c r="D118" s="248">
        <v>2</v>
      </c>
      <c r="E118" s="627"/>
      <c r="F118" s="628"/>
      <c r="G118" s="629"/>
      <c r="H118" s="554"/>
      <c r="I118" s="128"/>
      <c r="J118" s="144" t="s">
        <v>283</v>
      </c>
      <c r="K118" s="668"/>
      <c r="L118" s="669"/>
      <c r="M118" s="152"/>
      <c r="N118" s="152"/>
      <c r="O118" s="152"/>
      <c r="P118" s="182" t="s">
        <v>20</v>
      </c>
      <c r="Q118" s="242"/>
    </row>
    <row r="119" spans="1:17" ht="66" customHeight="1">
      <c r="A119" s="641"/>
      <c r="B119" s="148" t="s">
        <v>290</v>
      </c>
      <c r="C119" s="256" t="s">
        <v>596</v>
      </c>
      <c r="D119" s="248">
        <v>2</v>
      </c>
      <c r="E119" s="627"/>
      <c r="F119" s="628"/>
      <c r="G119" s="629"/>
      <c r="H119" s="554"/>
      <c r="I119" s="128"/>
      <c r="J119" s="151" t="s">
        <v>284</v>
      </c>
      <c r="K119" s="668"/>
      <c r="L119" s="669"/>
      <c r="M119" s="152"/>
      <c r="N119" s="152"/>
      <c r="O119" s="152"/>
      <c r="P119" s="182" t="s">
        <v>20</v>
      </c>
      <c r="Q119" s="242"/>
    </row>
    <row r="120" spans="1:17" ht="40.5" customHeight="1">
      <c r="A120" s="641"/>
      <c r="B120" s="143" t="s">
        <v>291</v>
      </c>
      <c r="C120" s="256" t="s">
        <v>475</v>
      </c>
      <c r="D120" s="248">
        <v>2</v>
      </c>
      <c r="E120" s="627"/>
      <c r="F120" s="628"/>
      <c r="G120" s="629"/>
      <c r="H120" s="554"/>
      <c r="I120" s="128"/>
      <c r="J120" s="144" t="s">
        <v>285</v>
      </c>
      <c r="K120" s="668"/>
      <c r="L120" s="669"/>
      <c r="M120" s="152"/>
      <c r="N120" s="152"/>
      <c r="O120" s="152"/>
      <c r="P120" s="182" t="s">
        <v>20</v>
      </c>
      <c r="Q120" s="242"/>
    </row>
    <row r="121" spans="1:17" ht="62.25" customHeight="1">
      <c r="A121" s="641"/>
      <c r="B121" s="148" t="s">
        <v>292</v>
      </c>
      <c r="C121" s="256" t="s">
        <v>558</v>
      </c>
      <c r="D121" s="248">
        <v>2</v>
      </c>
      <c r="E121" s="627"/>
      <c r="F121" s="628"/>
      <c r="G121" s="629"/>
      <c r="H121" s="554"/>
      <c r="I121" s="128"/>
      <c r="J121" s="151" t="s">
        <v>286</v>
      </c>
      <c r="K121" s="668"/>
      <c r="L121" s="669"/>
      <c r="M121" s="152"/>
      <c r="N121" s="152"/>
      <c r="O121" s="152"/>
      <c r="P121" s="182" t="s">
        <v>20</v>
      </c>
      <c r="Q121" s="242"/>
    </row>
    <row r="122" spans="1:17" ht="42.75" customHeight="1">
      <c r="A122" s="641"/>
      <c r="B122" s="143" t="s">
        <v>293</v>
      </c>
      <c r="C122" s="256" t="s">
        <v>597</v>
      </c>
      <c r="D122" s="248">
        <v>2</v>
      </c>
      <c r="E122" s="627"/>
      <c r="F122" s="628"/>
      <c r="G122" s="629"/>
      <c r="H122" s="554"/>
      <c r="I122" s="128"/>
      <c r="J122" s="151" t="s">
        <v>28</v>
      </c>
      <c r="K122" s="668"/>
      <c r="L122" s="669"/>
      <c r="M122" s="152"/>
      <c r="N122" s="152"/>
      <c r="O122" s="152"/>
      <c r="P122" s="182" t="s">
        <v>20</v>
      </c>
      <c r="Q122" s="242"/>
    </row>
    <row r="123" spans="1:17" ht="47.25" customHeight="1">
      <c r="A123" s="641"/>
      <c r="B123" s="148" t="s">
        <v>294</v>
      </c>
      <c r="C123" s="256" t="s">
        <v>534</v>
      </c>
      <c r="D123" s="248">
        <v>2</v>
      </c>
      <c r="E123" s="627"/>
      <c r="F123" s="628"/>
      <c r="G123" s="629"/>
      <c r="H123" s="554"/>
      <c r="I123" s="128"/>
      <c r="J123" s="151" t="s">
        <v>28</v>
      </c>
      <c r="K123" s="668"/>
      <c r="L123" s="669"/>
      <c r="M123" s="152"/>
      <c r="N123" s="152"/>
      <c r="O123" s="152"/>
      <c r="P123" s="182" t="s">
        <v>20</v>
      </c>
      <c r="Q123" s="242"/>
    </row>
    <row r="124" spans="1:17" ht="54" customHeight="1">
      <c r="A124" s="641"/>
      <c r="B124" s="143" t="s">
        <v>295</v>
      </c>
      <c r="C124" s="256" t="s">
        <v>535</v>
      </c>
      <c r="D124" s="248">
        <v>0</v>
      </c>
      <c r="E124" s="627"/>
      <c r="F124" s="628"/>
      <c r="G124" s="629"/>
      <c r="H124" s="554"/>
      <c r="I124" s="128"/>
      <c r="J124" s="151" t="s">
        <v>28</v>
      </c>
      <c r="K124" s="668"/>
      <c r="L124" s="669"/>
      <c r="M124" s="152"/>
      <c r="N124" s="152"/>
      <c r="O124" s="152"/>
      <c r="P124" s="182" t="s">
        <v>20</v>
      </c>
      <c r="Q124" s="242"/>
    </row>
    <row r="125" spans="1:17" ht="54" customHeight="1">
      <c r="A125" s="641"/>
      <c r="B125" s="148" t="s">
        <v>296</v>
      </c>
      <c r="C125" s="256" t="s">
        <v>536</v>
      </c>
      <c r="D125" s="248">
        <v>1</v>
      </c>
      <c r="E125" s="627"/>
      <c r="F125" s="628"/>
      <c r="G125" s="629"/>
      <c r="H125" s="554"/>
      <c r="I125" s="128"/>
      <c r="J125" s="151" t="s">
        <v>28</v>
      </c>
      <c r="K125" s="668"/>
      <c r="L125" s="669"/>
      <c r="M125" s="152"/>
      <c r="N125" s="152"/>
      <c r="O125" s="152"/>
      <c r="P125" s="182" t="s">
        <v>20</v>
      </c>
      <c r="Q125" s="242"/>
    </row>
    <row r="126" spans="1:17" ht="69.75" customHeight="1">
      <c r="A126" s="641"/>
      <c r="B126" s="143" t="s">
        <v>297</v>
      </c>
      <c r="C126" s="256" t="s">
        <v>476</v>
      </c>
      <c r="D126" s="248">
        <v>0</v>
      </c>
      <c r="E126" s="627"/>
      <c r="F126" s="628"/>
      <c r="G126" s="629"/>
      <c r="H126" s="554"/>
      <c r="I126" s="128"/>
      <c r="J126" s="151" t="s">
        <v>28</v>
      </c>
      <c r="K126" s="668"/>
      <c r="L126" s="669"/>
      <c r="M126" s="152"/>
      <c r="N126" s="152"/>
      <c r="O126" s="152"/>
      <c r="P126" s="182" t="s">
        <v>20</v>
      </c>
      <c r="Q126" s="242"/>
    </row>
    <row r="127" spans="1:17" ht="54" customHeight="1">
      <c r="A127" s="641"/>
      <c r="B127" s="148" t="s">
        <v>298</v>
      </c>
      <c r="C127" s="256" t="s">
        <v>537</v>
      </c>
      <c r="D127" s="248">
        <v>2</v>
      </c>
      <c r="E127" s="627"/>
      <c r="F127" s="628"/>
      <c r="G127" s="629"/>
      <c r="H127" s="554"/>
      <c r="I127" s="128"/>
      <c r="J127" s="151" t="s">
        <v>28</v>
      </c>
      <c r="K127" s="668"/>
      <c r="L127" s="669"/>
      <c r="M127" s="152"/>
      <c r="N127" s="152"/>
      <c r="O127" s="152"/>
      <c r="P127" s="182" t="s">
        <v>20</v>
      </c>
      <c r="Q127" s="242"/>
    </row>
    <row r="128" spans="1:17" ht="52.5" customHeight="1">
      <c r="A128" s="641"/>
      <c r="B128" s="143" t="s">
        <v>299</v>
      </c>
      <c r="C128" s="256" t="s">
        <v>538</v>
      </c>
      <c r="D128" s="248">
        <v>2</v>
      </c>
      <c r="E128" s="627"/>
      <c r="F128" s="628"/>
      <c r="G128" s="629"/>
      <c r="H128" s="554"/>
      <c r="I128" s="128"/>
      <c r="J128" s="151" t="s">
        <v>28</v>
      </c>
      <c r="K128" s="668"/>
      <c r="L128" s="669"/>
      <c r="M128" s="152"/>
      <c r="N128" s="152"/>
      <c r="O128" s="152"/>
      <c r="P128" s="182" t="s">
        <v>19</v>
      </c>
      <c r="Q128" s="242"/>
    </row>
    <row r="129" spans="1:17" ht="39" customHeight="1">
      <c r="A129" s="641"/>
      <c r="B129" s="148" t="s">
        <v>300</v>
      </c>
      <c r="C129" s="256" t="s">
        <v>598</v>
      </c>
      <c r="D129" s="248">
        <v>2</v>
      </c>
      <c r="E129" s="627"/>
      <c r="F129" s="628"/>
      <c r="G129" s="629"/>
      <c r="H129" s="554"/>
      <c r="I129" s="128"/>
      <c r="J129" s="151" t="s">
        <v>28</v>
      </c>
      <c r="K129" s="668"/>
      <c r="L129" s="669"/>
      <c r="M129" s="152"/>
      <c r="N129" s="152"/>
      <c r="O129" s="152"/>
      <c r="P129" s="182" t="s">
        <v>20</v>
      </c>
      <c r="Q129" s="242"/>
    </row>
    <row r="130" spans="1:17" ht="47.25" customHeight="1">
      <c r="A130" s="642"/>
      <c r="B130" s="143" t="s">
        <v>301</v>
      </c>
      <c r="C130" s="256" t="s">
        <v>539</v>
      </c>
      <c r="D130" s="248">
        <v>2</v>
      </c>
      <c r="E130" s="627"/>
      <c r="F130" s="628"/>
      <c r="G130" s="629"/>
      <c r="H130" s="620"/>
      <c r="I130" s="154"/>
      <c r="J130" s="151" t="s">
        <v>28</v>
      </c>
      <c r="K130" s="670"/>
      <c r="L130" s="671"/>
      <c r="M130" s="152"/>
      <c r="N130" s="152"/>
      <c r="O130" s="152"/>
      <c r="P130" s="182" t="s">
        <v>20</v>
      </c>
      <c r="Q130" s="242"/>
    </row>
    <row r="131" spans="1:17" ht="57.75" customHeight="1">
      <c r="A131" s="181">
        <v>9</v>
      </c>
      <c r="B131" s="614" t="s">
        <v>559</v>
      </c>
      <c r="C131" s="615"/>
      <c r="D131" s="615"/>
      <c r="E131" s="615"/>
      <c r="F131" s="615"/>
      <c r="G131" s="616"/>
      <c r="H131" s="142">
        <f>IF(COUNT(D132:D150)=0,"N/A",SUM(D132:D150)/(COUNT(D132:D150)*2))</f>
        <v>0.92105263157894735</v>
      </c>
      <c r="I131" s="59" t="str">
        <f>IF(H131="N/A","غير قابل للتطبيق", IF(H131&gt;=80%,"مطبق بشكل كامل",IF(H131&gt;=50%,"مطبق بشكل جزئي","غير مطبق ")))</f>
        <v>مطبق بشكل كامل</v>
      </c>
      <c r="J131" s="617"/>
      <c r="K131" s="618"/>
      <c r="L131" s="618"/>
      <c r="M131" s="618"/>
      <c r="N131" s="618"/>
      <c r="O131" s="618"/>
      <c r="P131" s="618"/>
      <c r="Q131" s="242"/>
    </row>
    <row r="132" spans="1:17" ht="45.75" customHeight="1">
      <c r="A132" s="640" t="s">
        <v>773</v>
      </c>
      <c r="B132" s="143" t="s">
        <v>287</v>
      </c>
      <c r="C132" s="256" t="s">
        <v>599</v>
      </c>
      <c r="D132" s="248">
        <v>2</v>
      </c>
      <c r="E132" s="539"/>
      <c r="F132" s="540"/>
      <c r="G132" s="541"/>
      <c r="H132" s="155"/>
      <c r="I132" s="155"/>
      <c r="J132" s="144" t="s">
        <v>213</v>
      </c>
      <c r="K132" s="621"/>
      <c r="L132" s="622"/>
      <c r="M132" s="145"/>
      <c r="N132" s="146"/>
      <c r="O132" s="146"/>
      <c r="P132" s="182" t="s">
        <v>19</v>
      </c>
      <c r="Q132" s="242"/>
    </row>
    <row r="133" spans="1:17" ht="60" customHeight="1">
      <c r="A133" s="641"/>
      <c r="B133" s="148" t="s">
        <v>288</v>
      </c>
      <c r="C133" s="256" t="s">
        <v>600</v>
      </c>
      <c r="D133" s="248">
        <v>2</v>
      </c>
      <c r="E133" s="539"/>
      <c r="F133" s="540"/>
      <c r="G133" s="541"/>
      <c r="H133" s="156"/>
      <c r="I133" s="156"/>
      <c r="J133" s="144" t="s">
        <v>313</v>
      </c>
      <c r="K133" s="623"/>
      <c r="L133" s="624"/>
      <c r="M133" s="145"/>
      <c r="N133" s="146"/>
      <c r="O133" s="146"/>
      <c r="P133" s="182" t="s">
        <v>19</v>
      </c>
      <c r="Q133" s="242"/>
    </row>
    <row r="134" spans="1:17" ht="73.5" customHeight="1">
      <c r="A134" s="641"/>
      <c r="B134" s="143" t="s">
        <v>289</v>
      </c>
      <c r="C134" s="256" t="s">
        <v>601</v>
      </c>
      <c r="D134" s="248">
        <v>1</v>
      </c>
      <c r="E134" s="539"/>
      <c r="F134" s="540"/>
      <c r="G134" s="541"/>
      <c r="H134" s="156"/>
      <c r="I134" s="156"/>
      <c r="J134" s="144" t="s">
        <v>314</v>
      </c>
      <c r="K134" s="623"/>
      <c r="L134" s="624"/>
      <c r="M134" s="145"/>
      <c r="N134" s="146"/>
      <c r="O134" s="146"/>
      <c r="P134" s="182" t="s">
        <v>19</v>
      </c>
      <c r="Q134" s="242"/>
    </row>
    <row r="135" spans="1:17" ht="60" customHeight="1">
      <c r="A135" s="641"/>
      <c r="B135" s="148" t="s">
        <v>290</v>
      </c>
      <c r="C135" s="256" t="s">
        <v>771</v>
      </c>
      <c r="D135" s="248">
        <v>1</v>
      </c>
      <c r="E135" s="539"/>
      <c r="F135" s="540"/>
      <c r="G135" s="541"/>
      <c r="H135" s="156"/>
      <c r="I135" s="156"/>
      <c r="J135" s="144" t="s">
        <v>315</v>
      </c>
      <c r="K135" s="623"/>
      <c r="L135" s="624"/>
      <c r="M135" s="149"/>
      <c r="N135" s="149"/>
      <c r="O135" s="149"/>
      <c r="P135" s="182" t="s">
        <v>19</v>
      </c>
      <c r="Q135" s="242"/>
    </row>
    <row r="136" spans="1:17" ht="40.5">
      <c r="A136" s="641"/>
      <c r="B136" s="143" t="s">
        <v>291</v>
      </c>
      <c r="C136" s="256" t="s">
        <v>477</v>
      </c>
      <c r="D136" s="248">
        <v>1</v>
      </c>
      <c r="E136" s="609"/>
      <c r="F136" s="610"/>
      <c r="G136" s="611"/>
      <c r="H136" s="156"/>
      <c r="I136" s="156"/>
      <c r="J136" s="144" t="s">
        <v>316</v>
      </c>
      <c r="K136" s="623"/>
      <c r="L136" s="624"/>
      <c r="M136" s="149"/>
      <c r="N136" s="149"/>
      <c r="O136" s="149"/>
      <c r="P136" s="182" t="s">
        <v>19</v>
      </c>
      <c r="Q136" s="242"/>
    </row>
    <row r="137" spans="1:17" ht="63" customHeight="1">
      <c r="A137" s="641"/>
      <c r="B137" s="148" t="s">
        <v>292</v>
      </c>
      <c r="C137" s="256" t="s">
        <v>602</v>
      </c>
      <c r="D137" s="248">
        <v>2</v>
      </c>
      <c r="E137" s="609"/>
      <c r="F137" s="610"/>
      <c r="G137" s="611"/>
      <c r="H137" s="156"/>
      <c r="I137" s="156"/>
      <c r="J137" s="144" t="s">
        <v>317</v>
      </c>
      <c r="K137" s="623"/>
      <c r="L137" s="624"/>
      <c r="M137" s="149"/>
      <c r="N137" s="149"/>
      <c r="O137" s="149"/>
      <c r="P137" s="182" t="s">
        <v>19</v>
      </c>
      <c r="Q137" s="242"/>
    </row>
    <row r="138" spans="1:17" ht="44.25" customHeight="1">
      <c r="A138" s="641"/>
      <c r="B138" s="143" t="s">
        <v>293</v>
      </c>
      <c r="C138" s="256" t="s">
        <v>603</v>
      </c>
      <c r="D138" s="248">
        <v>2</v>
      </c>
      <c r="E138" s="609"/>
      <c r="F138" s="610"/>
      <c r="G138" s="611"/>
      <c r="H138" s="156"/>
      <c r="I138" s="156"/>
      <c r="J138" s="144" t="s">
        <v>318</v>
      </c>
      <c r="K138" s="623"/>
      <c r="L138" s="624"/>
      <c r="M138" s="149"/>
      <c r="N138" s="149"/>
      <c r="O138" s="149"/>
      <c r="P138" s="182" t="s">
        <v>19</v>
      </c>
      <c r="Q138" s="242"/>
    </row>
    <row r="139" spans="1:17" ht="42" customHeight="1">
      <c r="A139" s="641"/>
      <c r="B139" s="148" t="s">
        <v>294</v>
      </c>
      <c r="C139" s="256" t="s">
        <v>478</v>
      </c>
      <c r="D139" s="248">
        <v>2</v>
      </c>
      <c r="E139" s="609"/>
      <c r="F139" s="610"/>
      <c r="G139" s="611"/>
      <c r="H139" s="156"/>
      <c r="I139" s="156"/>
      <c r="J139" s="144" t="s">
        <v>319</v>
      </c>
      <c r="K139" s="623"/>
      <c r="L139" s="624"/>
      <c r="M139" s="149"/>
      <c r="N139" s="149"/>
      <c r="O139" s="149"/>
      <c r="P139" s="182" t="s">
        <v>19</v>
      </c>
      <c r="Q139" s="242"/>
    </row>
    <row r="140" spans="1:17" ht="43.5" customHeight="1">
      <c r="A140" s="641"/>
      <c r="B140" s="143" t="s">
        <v>295</v>
      </c>
      <c r="C140" s="256" t="s">
        <v>479</v>
      </c>
      <c r="D140" s="248">
        <v>2</v>
      </c>
      <c r="E140" s="609"/>
      <c r="F140" s="610"/>
      <c r="G140" s="611"/>
      <c r="H140" s="156"/>
      <c r="I140" s="157"/>
      <c r="J140" s="144" t="s">
        <v>320</v>
      </c>
      <c r="K140" s="623"/>
      <c r="L140" s="624"/>
      <c r="M140" s="149"/>
      <c r="N140" s="149"/>
      <c r="O140" s="149"/>
      <c r="P140" s="182" t="s">
        <v>19</v>
      </c>
      <c r="Q140" s="242"/>
    </row>
    <row r="141" spans="1:17" ht="57" customHeight="1">
      <c r="A141" s="641"/>
      <c r="B141" s="148" t="s">
        <v>296</v>
      </c>
      <c r="C141" s="256" t="s">
        <v>604</v>
      </c>
      <c r="D141" s="248">
        <v>2</v>
      </c>
      <c r="E141" s="609"/>
      <c r="F141" s="610"/>
      <c r="G141" s="611"/>
      <c r="H141" s="156"/>
      <c r="I141" s="156"/>
      <c r="J141" s="144" t="s">
        <v>321</v>
      </c>
      <c r="K141" s="623"/>
      <c r="L141" s="624"/>
      <c r="M141" s="149"/>
      <c r="N141" s="149"/>
      <c r="O141" s="149"/>
      <c r="P141" s="182" t="s">
        <v>19</v>
      </c>
      <c r="Q141" s="242"/>
    </row>
    <row r="142" spans="1:17" ht="57.75" customHeight="1">
      <c r="A142" s="641"/>
      <c r="B142" s="143" t="s">
        <v>297</v>
      </c>
      <c r="C142" s="256" t="s">
        <v>560</v>
      </c>
      <c r="D142" s="248">
        <v>2</v>
      </c>
      <c r="E142" s="609"/>
      <c r="F142" s="610"/>
      <c r="G142" s="611"/>
      <c r="H142" s="156"/>
      <c r="I142" s="156"/>
      <c r="J142" s="144" t="s">
        <v>28</v>
      </c>
      <c r="K142" s="623"/>
      <c r="L142" s="624"/>
      <c r="M142" s="149"/>
      <c r="N142" s="149"/>
      <c r="O142" s="149"/>
      <c r="P142" s="182" t="s">
        <v>19</v>
      </c>
      <c r="Q142" s="242"/>
    </row>
    <row r="143" spans="1:17" ht="49.5" customHeight="1">
      <c r="A143" s="641"/>
      <c r="B143" s="148" t="s">
        <v>298</v>
      </c>
      <c r="C143" s="256" t="s">
        <v>540</v>
      </c>
      <c r="D143" s="248">
        <v>2</v>
      </c>
      <c r="E143" s="609"/>
      <c r="F143" s="610"/>
      <c r="G143" s="611"/>
      <c r="H143" s="156"/>
      <c r="I143" s="156"/>
      <c r="J143" s="144" t="s">
        <v>28</v>
      </c>
      <c r="K143" s="623"/>
      <c r="L143" s="624"/>
      <c r="M143" s="149"/>
      <c r="N143" s="149"/>
      <c r="O143" s="149"/>
      <c r="P143" s="182" t="s">
        <v>19</v>
      </c>
      <c r="Q143" s="242"/>
    </row>
    <row r="144" spans="1:17" ht="50.25" customHeight="1">
      <c r="A144" s="641"/>
      <c r="B144" s="143" t="s">
        <v>299</v>
      </c>
      <c r="C144" s="256" t="s">
        <v>541</v>
      </c>
      <c r="D144" s="248">
        <v>2</v>
      </c>
      <c r="E144" s="609"/>
      <c r="F144" s="610"/>
      <c r="G144" s="611"/>
      <c r="H144" s="156"/>
      <c r="I144" s="156"/>
      <c r="J144" s="144" t="s">
        <v>28</v>
      </c>
      <c r="K144" s="623"/>
      <c r="L144" s="624"/>
      <c r="M144" s="149"/>
      <c r="N144" s="149"/>
      <c r="O144" s="149"/>
      <c r="P144" s="182" t="s">
        <v>19</v>
      </c>
      <c r="Q144" s="242"/>
    </row>
    <row r="145" spans="1:17" ht="49.5" customHeight="1">
      <c r="A145" s="641"/>
      <c r="B145" s="148" t="s">
        <v>300</v>
      </c>
      <c r="C145" s="256" t="s">
        <v>605</v>
      </c>
      <c r="D145" s="248">
        <v>2</v>
      </c>
      <c r="E145" s="609"/>
      <c r="F145" s="610"/>
      <c r="G145" s="611"/>
      <c r="H145" s="156"/>
      <c r="I145" s="156"/>
      <c r="J145" s="144" t="s">
        <v>322</v>
      </c>
      <c r="K145" s="623"/>
      <c r="L145" s="624"/>
      <c r="M145" s="149"/>
      <c r="N145" s="149"/>
      <c r="O145" s="149"/>
      <c r="P145" s="182" t="s">
        <v>19</v>
      </c>
      <c r="Q145" s="242"/>
    </row>
    <row r="146" spans="1:17" ht="64.5" customHeight="1">
      <c r="A146" s="641"/>
      <c r="B146" s="143" t="s">
        <v>301</v>
      </c>
      <c r="C146" s="256" t="s">
        <v>606</v>
      </c>
      <c r="D146" s="248">
        <v>2</v>
      </c>
      <c r="E146" s="609"/>
      <c r="F146" s="610"/>
      <c r="G146" s="611"/>
      <c r="H146" s="156"/>
      <c r="I146" s="156"/>
      <c r="J146" s="144" t="s">
        <v>323</v>
      </c>
      <c r="K146" s="623"/>
      <c r="L146" s="624"/>
      <c r="M146" s="149"/>
      <c r="N146" s="149"/>
      <c r="O146" s="149"/>
      <c r="P146" s="182" t="s">
        <v>19</v>
      </c>
      <c r="Q146" s="242"/>
    </row>
    <row r="147" spans="1:17" ht="72" customHeight="1">
      <c r="A147" s="641"/>
      <c r="B147" s="148" t="s">
        <v>302</v>
      </c>
      <c r="C147" s="256" t="s">
        <v>607</v>
      </c>
      <c r="D147" s="248">
        <v>2</v>
      </c>
      <c r="E147" s="609"/>
      <c r="F147" s="610"/>
      <c r="G147" s="611"/>
      <c r="H147" s="156"/>
      <c r="I147" s="156"/>
      <c r="J147" s="144" t="s">
        <v>324</v>
      </c>
      <c r="K147" s="623"/>
      <c r="L147" s="624"/>
      <c r="M147" s="149"/>
      <c r="N147" s="149"/>
      <c r="O147" s="149"/>
      <c r="P147" s="182" t="s">
        <v>19</v>
      </c>
      <c r="Q147" s="242"/>
    </row>
    <row r="148" spans="1:17" ht="47.25" customHeight="1">
      <c r="A148" s="641"/>
      <c r="B148" s="143" t="s">
        <v>303</v>
      </c>
      <c r="C148" s="256" t="s">
        <v>561</v>
      </c>
      <c r="D148" s="248">
        <v>2</v>
      </c>
      <c r="E148" s="609"/>
      <c r="F148" s="610"/>
      <c r="G148" s="611"/>
      <c r="H148" s="156"/>
      <c r="I148" s="156"/>
      <c r="J148" s="144" t="s">
        <v>28</v>
      </c>
      <c r="K148" s="623"/>
      <c r="L148" s="624"/>
      <c r="M148" s="149"/>
      <c r="N148" s="149"/>
      <c r="O148" s="149"/>
      <c r="P148" s="182" t="s">
        <v>19</v>
      </c>
      <c r="Q148" s="242"/>
    </row>
    <row r="149" spans="1:17" ht="40.5" customHeight="1">
      <c r="A149" s="641"/>
      <c r="B149" s="148" t="s">
        <v>304</v>
      </c>
      <c r="C149" s="256" t="s">
        <v>542</v>
      </c>
      <c r="D149" s="248">
        <v>2</v>
      </c>
      <c r="E149" s="609"/>
      <c r="F149" s="610"/>
      <c r="G149" s="611"/>
      <c r="H149" s="156"/>
      <c r="I149" s="156"/>
      <c r="J149" s="144" t="s">
        <v>28</v>
      </c>
      <c r="K149" s="623"/>
      <c r="L149" s="624"/>
      <c r="M149" s="149"/>
      <c r="N149" s="149"/>
      <c r="O149" s="149"/>
      <c r="P149" s="182" t="s">
        <v>19</v>
      </c>
      <c r="Q149" s="242"/>
    </row>
    <row r="150" spans="1:17" ht="54" customHeight="1">
      <c r="A150" s="642"/>
      <c r="B150" s="143" t="s">
        <v>305</v>
      </c>
      <c r="C150" s="256" t="s">
        <v>480</v>
      </c>
      <c r="D150" s="248">
        <v>2</v>
      </c>
      <c r="E150" s="609"/>
      <c r="F150" s="610"/>
      <c r="G150" s="611"/>
      <c r="H150" s="156"/>
      <c r="I150" s="156"/>
      <c r="J150" s="144" t="s">
        <v>274</v>
      </c>
      <c r="K150" s="625"/>
      <c r="L150" s="626"/>
      <c r="M150" s="149"/>
      <c r="N150" s="149"/>
      <c r="O150" s="149"/>
      <c r="P150" s="182" t="s">
        <v>19</v>
      </c>
      <c r="Q150" s="242"/>
    </row>
    <row r="151" spans="1:17" ht="48.75" customHeight="1">
      <c r="A151" s="181">
        <v>10</v>
      </c>
      <c r="B151" s="614" t="s">
        <v>481</v>
      </c>
      <c r="C151" s="615"/>
      <c r="D151" s="615"/>
      <c r="E151" s="615"/>
      <c r="F151" s="615"/>
      <c r="G151" s="616"/>
      <c r="H151" s="142">
        <f>IF(COUNT(D152:D154)=0,"N/A",SUM(D152:D154)/(COUNT(D152:D154)*2))</f>
        <v>0.66666666666666663</v>
      </c>
      <c r="I151" s="59" t="str">
        <f>IF(H151="N/A","غير قابل للتطبيق", IF(H151&gt;=80%,"مطبق بشكل كامل",IF(H151&gt;=50%,"مطبق بشكل جزئي","غير مطبق ")))</f>
        <v>مطبق بشكل جزئي</v>
      </c>
      <c r="J151" s="617"/>
      <c r="K151" s="618"/>
      <c r="L151" s="618"/>
      <c r="M151" s="618"/>
      <c r="N151" s="618"/>
      <c r="O151" s="618"/>
      <c r="P151" s="182" t="s">
        <v>19</v>
      </c>
      <c r="Q151" s="242"/>
    </row>
    <row r="152" spans="1:17" ht="60" customHeight="1">
      <c r="A152" s="634" t="s">
        <v>773</v>
      </c>
      <c r="B152" s="143" t="s">
        <v>287</v>
      </c>
      <c r="C152" s="256" t="s">
        <v>482</v>
      </c>
      <c r="D152" s="248">
        <v>2</v>
      </c>
      <c r="E152" s="125"/>
      <c r="F152" s="126"/>
      <c r="G152" s="127"/>
      <c r="H152" s="156"/>
      <c r="I152" s="156"/>
      <c r="J152" s="144" t="s">
        <v>325</v>
      </c>
      <c r="K152" s="621"/>
      <c r="L152" s="622"/>
      <c r="M152" s="149"/>
      <c r="N152" s="149"/>
      <c r="O152" s="149"/>
      <c r="P152" s="182" t="s">
        <v>19</v>
      </c>
      <c r="Q152" s="242"/>
    </row>
    <row r="153" spans="1:17" ht="48.75" customHeight="1">
      <c r="A153" s="635"/>
      <c r="B153" s="148" t="s">
        <v>288</v>
      </c>
      <c r="C153" s="256" t="s">
        <v>483</v>
      </c>
      <c r="D153" s="248">
        <v>1</v>
      </c>
      <c r="E153" s="125"/>
      <c r="F153" s="126"/>
      <c r="G153" s="127"/>
      <c r="H153" s="156"/>
      <c r="I153" s="156"/>
      <c r="J153" s="144" t="s">
        <v>326</v>
      </c>
      <c r="K153" s="623"/>
      <c r="L153" s="624"/>
      <c r="M153" s="149"/>
      <c r="N153" s="149"/>
      <c r="O153" s="149"/>
      <c r="P153" s="182" t="s">
        <v>19</v>
      </c>
      <c r="Q153" s="242"/>
    </row>
    <row r="154" spans="1:17" ht="47.25" customHeight="1">
      <c r="A154" s="636"/>
      <c r="B154" s="143" t="s">
        <v>289</v>
      </c>
      <c r="C154" s="256" t="s">
        <v>543</v>
      </c>
      <c r="D154" s="248">
        <v>1</v>
      </c>
      <c r="E154" s="125"/>
      <c r="F154" s="126"/>
      <c r="G154" s="127"/>
      <c r="H154" s="156"/>
      <c r="I154" s="156"/>
      <c r="J154" s="144" t="s">
        <v>28</v>
      </c>
      <c r="K154" s="625"/>
      <c r="L154" s="626"/>
      <c r="M154" s="149"/>
      <c r="N154" s="149"/>
      <c r="O154" s="149"/>
      <c r="P154" s="182" t="s">
        <v>19</v>
      </c>
      <c r="Q154" s="242"/>
    </row>
    <row r="155" spans="1:17" ht="50.25" customHeight="1">
      <c r="A155" s="181">
        <v>11</v>
      </c>
      <c r="B155" s="614" t="s">
        <v>484</v>
      </c>
      <c r="C155" s="615"/>
      <c r="D155" s="615"/>
      <c r="E155" s="615"/>
      <c r="F155" s="615"/>
      <c r="G155" s="616"/>
      <c r="H155" s="142">
        <f>IF(COUNT(D156:D169)=0,"N/A",SUM(D156:D169)/(COUNT(D156:D169)*2))</f>
        <v>0.8571428571428571</v>
      </c>
      <c r="I155" s="59" t="str">
        <f>IF(H155="N/A","غير قابل للتطبيق", IF(H155&gt;=80%,"مطبق بشكل كامل",IF(H155&gt;=50%,"مطبق بشكل جزئي","غير مطبق ")))</f>
        <v>مطبق بشكل كامل</v>
      </c>
      <c r="J155" s="617"/>
      <c r="K155" s="618"/>
      <c r="L155" s="618"/>
      <c r="M155" s="618"/>
      <c r="N155" s="618"/>
      <c r="O155" s="618"/>
      <c r="P155" s="182" t="s">
        <v>19</v>
      </c>
      <c r="Q155" s="242"/>
    </row>
    <row r="156" spans="1:17" ht="53.25" customHeight="1">
      <c r="A156" s="634" t="s">
        <v>773</v>
      </c>
      <c r="B156" s="143" t="s">
        <v>287</v>
      </c>
      <c r="C156" s="256" t="s">
        <v>608</v>
      </c>
      <c r="D156" s="248">
        <v>2</v>
      </c>
      <c r="E156" s="609"/>
      <c r="F156" s="610"/>
      <c r="G156" s="611"/>
      <c r="H156" s="407"/>
      <c r="I156" s="123"/>
      <c r="J156" s="144" t="s">
        <v>327</v>
      </c>
      <c r="K156" s="621"/>
      <c r="L156" s="622"/>
      <c r="M156" s="145"/>
      <c r="N156" s="146"/>
      <c r="O156" s="146"/>
      <c r="P156" s="182" t="s">
        <v>19</v>
      </c>
      <c r="Q156" s="242"/>
    </row>
    <row r="157" spans="1:17" ht="65.25" customHeight="1">
      <c r="A157" s="635"/>
      <c r="B157" s="148" t="s">
        <v>288</v>
      </c>
      <c r="C157" s="256" t="s">
        <v>544</v>
      </c>
      <c r="D157" s="248">
        <v>2</v>
      </c>
      <c r="E157" s="609"/>
      <c r="F157" s="610"/>
      <c r="G157" s="611"/>
      <c r="H157" s="407"/>
      <c r="I157" s="123"/>
      <c r="J157" s="144" t="s">
        <v>28</v>
      </c>
      <c r="K157" s="623"/>
      <c r="L157" s="624"/>
      <c r="M157" s="145"/>
      <c r="N157" s="146"/>
      <c r="O157" s="146"/>
      <c r="P157" s="182" t="s">
        <v>19</v>
      </c>
      <c r="Q157" s="242"/>
    </row>
    <row r="158" spans="1:17" ht="75.75" customHeight="1">
      <c r="A158" s="635"/>
      <c r="B158" s="143" t="s">
        <v>289</v>
      </c>
      <c r="C158" s="256" t="s">
        <v>609</v>
      </c>
      <c r="D158" s="248">
        <v>2</v>
      </c>
      <c r="E158" s="609"/>
      <c r="F158" s="610"/>
      <c r="G158" s="611"/>
      <c r="H158" s="407"/>
      <c r="I158" s="123"/>
      <c r="J158" s="144" t="s">
        <v>328</v>
      </c>
      <c r="K158" s="623"/>
      <c r="L158" s="624"/>
      <c r="M158" s="145"/>
      <c r="N158" s="146"/>
      <c r="O158" s="146"/>
      <c r="P158" s="182" t="s">
        <v>19</v>
      </c>
      <c r="Q158" s="242"/>
    </row>
    <row r="159" spans="1:17" ht="47.25" customHeight="1">
      <c r="A159" s="635"/>
      <c r="B159" s="148" t="s">
        <v>290</v>
      </c>
      <c r="C159" s="256" t="s">
        <v>545</v>
      </c>
      <c r="D159" s="248">
        <v>2</v>
      </c>
      <c r="E159" s="609"/>
      <c r="F159" s="610"/>
      <c r="G159" s="611"/>
      <c r="H159" s="407"/>
      <c r="I159" s="123"/>
      <c r="J159" s="144" t="s">
        <v>28</v>
      </c>
      <c r="K159" s="623"/>
      <c r="L159" s="624"/>
      <c r="M159" s="149"/>
      <c r="N159" s="149"/>
      <c r="O159" s="149"/>
      <c r="P159" s="182" t="s">
        <v>19</v>
      </c>
      <c r="Q159" s="242"/>
    </row>
    <row r="160" spans="1:17" ht="51" customHeight="1">
      <c r="A160" s="635"/>
      <c r="B160" s="143" t="s">
        <v>291</v>
      </c>
      <c r="C160" s="256" t="s">
        <v>485</v>
      </c>
      <c r="D160" s="248">
        <v>2</v>
      </c>
      <c r="E160" s="609"/>
      <c r="F160" s="610"/>
      <c r="G160" s="611"/>
      <c r="H160" s="407"/>
      <c r="I160" s="123"/>
      <c r="J160" s="144" t="s">
        <v>329</v>
      </c>
      <c r="K160" s="623"/>
      <c r="L160" s="624"/>
      <c r="M160" s="149"/>
      <c r="N160" s="149"/>
      <c r="O160" s="149"/>
      <c r="P160" s="182" t="s">
        <v>19</v>
      </c>
      <c r="Q160" s="242"/>
    </row>
    <row r="161" spans="1:17" ht="49.5" customHeight="1">
      <c r="A161" s="635"/>
      <c r="B161" s="148" t="s">
        <v>292</v>
      </c>
      <c r="C161" s="256" t="s">
        <v>486</v>
      </c>
      <c r="D161" s="248">
        <v>2</v>
      </c>
      <c r="E161" s="609"/>
      <c r="F161" s="610"/>
      <c r="G161" s="611"/>
      <c r="H161" s="407"/>
      <c r="I161" s="123"/>
      <c r="J161" s="144" t="s">
        <v>330</v>
      </c>
      <c r="K161" s="623"/>
      <c r="L161" s="624"/>
      <c r="M161" s="149"/>
      <c r="N161" s="149"/>
      <c r="O161" s="149"/>
      <c r="P161" s="182" t="s">
        <v>19</v>
      </c>
      <c r="Q161" s="242"/>
    </row>
    <row r="162" spans="1:17" ht="51.75" customHeight="1">
      <c r="A162" s="635"/>
      <c r="B162" s="143" t="s">
        <v>293</v>
      </c>
      <c r="C162" s="256" t="s">
        <v>610</v>
      </c>
      <c r="D162" s="248">
        <v>2</v>
      </c>
      <c r="E162" s="609"/>
      <c r="F162" s="610"/>
      <c r="G162" s="611"/>
      <c r="H162" s="407"/>
      <c r="I162" s="123"/>
      <c r="J162" s="144" t="s">
        <v>331</v>
      </c>
      <c r="K162" s="623"/>
      <c r="L162" s="624"/>
      <c r="M162" s="149"/>
      <c r="N162" s="149"/>
      <c r="O162" s="149"/>
      <c r="P162" s="182" t="s">
        <v>19</v>
      </c>
      <c r="Q162" s="242"/>
    </row>
    <row r="163" spans="1:17" ht="62.25" customHeight="1">
      <c r="A163" s="635"/>
      <c r="B163" s="148" t="s">
        <v>294</v>
      </c>
      <c r="C163" s="256" t="s">
        <v>611</v>
      </c>
      <c r="D163" s="248">
        <v>0</v>
      </c>
      <c r="E163" s="609"/>
      <c r="F163" s="610"/>
      <c r="G163" s="611"/>
      <c r="H163" s="407"/>
      <c r="I163" s="123"/>
      <c r="J163" s="144" t="s">
        <v>332</v>
      </c>
      <c r="K163" s="623"/>
      <c r="L163" s="624"/>
      <c r="M163" s="149"/>
      <c r="N163" s="149"/>
      <c r="O163" s="149"/>
      <c r="P163" s="182" t="s">
        <v>19</v>
      </c>
      <c r="Q163" s="242"/>
    </row>
    <row r="164" spans="1:17" ht="49.5" customHeight="1">
      <c r="A164" s="635"/>
      <c r="B164" s="143" t="s">
        <v>295</v>
      </c>
      <c r="C164" s="256" t="s">
        <v>487</v>
      </c>
      <c r="D164" s="248">
        <v>0</v>
      </c>
      <c r="E164" s="609"/>
      <c r="F164" s="610"/>
      <c r="G164" s="611"/>
      <c r="H164" s="407"/>
      <c r="I164" s="123"/>
      <c r="J164" s="144" t="s">
        <v>275</v>
      </c>
      <c r="K164" s="623"/>
      <c r="L164" s="624"/>
      <c r="M164" s="149"/>
      <c r="N164" s="149"/>
      <c r="O164" s="149"/>
      <c r="P164" s="182" t="s">
        <v>19</v>
      </c>
      <c r="Q164" s="242"/>
    </row>
    <row r="165" spans="1:17" ht="45.75" customHeight="1">
      <c r="A165" s="635"/>
      <c r="B165" s="148" t="s">
        <v>296</v>
      </c>
      <c r="C165" s="256" t="s">
        <v>612</v>
      </c>
      <c r="D165" s="248">
        <v>2</v>
      </c>
      <c r="E165" s="609"/>
      <c r="F165" s="610"/>
      <c r="G165" s="611"/>
      <c r="H165" s="407"/>
      <c r="I165" s="123"/>
      <c r="J165" s="144" t="s">
        <v>28</v>
      </c>
      <c r="K165" s="623"/>
      <c r="L165" s="624"/>
      <c r="M165" s="149"/>
      <c r="N165" s="149"/>
      <c r="O165" s="149"/>
      <c r="P165" s="182" t="s">
        <v>19</v>
      </c>
      <c r="Q165" s="242"/>
    </row>
    <row r="166" spans="1:17" ht="66.75" customHeight="1">
      <c r="A166" s="635"/>
      <c r="B166" s="143" t="s">
        <v>297</v>
      </c>
      <c r="C166" s="256" t="s">
        <v>613</v>
      </c>
      <c r="D166" s="248">
        <v>2</v>
      </c>
      <c r="E166" s="609"/>
      <c r="F166" s="610"/>
      <c r="G166" s="611"/>
      <c r="H166" s="407"/>
      <c r="I166" s="123"/>
      <c r="J166" s="144" t="s">
        <v>333</v>
      </c>
      <c r="K166" s="623"/>
      <c r="L166" s="624"/>
      <c r="M166" s="149"/>
      <c r="N166" s="149"/>
      <c r="O166" s="149"/>
      <c r="P166" s="182" t="s">
        <v>19</v>
      </c>
      <c r="Q166" s="242"/>
    </row>
    <row r="167" spans="1:17" ht="40.5" customHeight="1">
      <c r="A167" s="635"/>
      <c r="B167" s="148" t="s">
        <v>298</v>
      </c>
      <c r="C167" s="256" t="s">
        <v>614</v>
      </c>
      <c r="D167" s="248">
        <v>2</v>
      </c>
      <c r="E167" s="609"/>
      <c r="F167" s="610"/>
      <c r="G167" s="611"/>
      <c r="H167" s="407"/>
      <c r="I167" s="123"/>
      <c r="J167" s="144" t="s">
        <v>28</v>
      </c>
      <c r="K167" s="623"/>
      <c r="L167" s="624"/>
      <c r="M167" s="149"/>
      <c r="N167" s="149"/>
      <c r="O167" s="149"/>
      <c r="P167" s="182" t="s">
        <v>19</v>
      </c>
      <c r="Q167" s="242"/>
    </row>
    <row r="168" spans="1:17" ht="44.25" customHeight="1">
      <c r="A168" s="635"/>
      <c r="B168" s="143" t="s">
        <v>299</v>
      </c>
      <c r="C168" s="256" t="s">
        <v>615</v>
      </c>
      <c r="D168" s="248">
        <v>2</v>
      </c>
      <c r="E168" s="609"/>
      <c r="F168" s="610"/>
      <c r="G168" s="611"/>
      <c r="H168" s="407"/>
      <c r="I168" s="123"/>
      <c r="J168" s="144" t="s">
        <v>334</v>
      </c>
      <c r="K168" s="623"/>
      <c r="L168" s="624"/>
      <c r="M168" s="149"/>
      <c r="N168" s="149"/>
      <c r="O168" s="149"/>
      <c r="P168" s="182" t="s">
        <v>19</v>
      </c>
      <c r="Q168" s="242"/>
    </row>
    <row r="169" spans="1:17" ht="48.75" customHeight="1">
      <c r="A169" s="636"/>
      <c r="B169" s="148" t="s">
        <v>300</v>
      </c>
      <c r="C169" s="256" t="s">
        <v>488</v>
      </c>
      <c r="D169" s="248">
        <v>2</v>
      </c>
      <c r="E169" s="609"/>
      <c r="F169" s="610"/>
      <c r="G169" s="611"/>
      <c r="H169" s="407"/>
      <c r="I169" s="123"/>
      <c r="J169" s="144" t="s">
        <v>270</v>
      </c>
      <c r="K169" s="625"/>
      <c r="L169" s="626"/>
      <c r="M169" s="149"/>
      <c r="N169" s="149"/>
      <c r="O169" s="149"/>
      <c r="P169" s="182" t="s">
        <v>19</v>
      </c>
      <c r="Q169" s="242"/>
    </row>
    <row r="170" spans="1:17" ht="54.75" customHeight="1">
      <c r="A170" s="181">
        <v>12</v>
      </c>
      <c r="B170" s="614" t="s">
        <v>489</v>
      </c>
      <c r="C170" s="615"/>
      <c r="D170" s="615"/>
      <c r="E170" s="615"/>
      <c r="F170" s="615"/>
      <c r="G170" s="616"/>
      <c r="H170" s="142">
        <f>IF(COUNT(D171:D177)=0,"N/A",SUM(D171:D177)/(COUNT(D171:D177)*2))</f>
        <v>0</v>
      </c>
      <c r="I170" s="59" t="str">
        <f>IF(H170="N/A","غير قابل للتطبيق", IF(H170&gt;=80%,"مطبق بشكل كامل",IF(H170&gt;=50%,"مطبق بشكل جزئي","غير مطبق ")))</f>
        <v xml:space="preserve">غير مطبق </v>
      </c>
      <c r="J170" s="617"/>
      <c r="K170" s="618"/>
      <c r="L170" s="618"/>
      <c r="M170" s="618"/>
      <c r="N170" s="618"/>
      <c r="O170" s="618"/>
      <c r="P170" s="618"/>
      <c r="Q170" s="242"/>
    </row>
    <row r="171" spans="1:17" ht="47.25" customHeight="1">
      <c r="A171" s="634" t="s">
        <v>773</v>
      </c>
      <c r="B171" s="143" t="s">
        <v>287</v>
      </c>
      <c r="C171" s="256" t="s">
        <v>490</v>
      </c>
      <c r="D171" s="248">
        <v>0</v>
      </c>
      <c r="E171" s="609"/>
      <c r="F171" s="610"/>
      <c r="G171" s="611"/>
      <c r="H171" s="155"/>
      <c r="I171" s="155"/>
      <c r="J171" s="144" t="s">
        <v>335</v>
      </c>
      <c r="K171" s="621"/>
      <c r="L171" s="622"/>
      <c r="M171" s="145"/>
      <c r="N171" s="146"/>
      <c r="O171" s="146"/>
      <c r="P171" s="182" t="s">
        <v>19</v>
      </c>
      <c r="Q171" s="242"/>
    </row>
    <row r="172" spans="1:17" ht="53.25" customHeight="1">
      <c r="A172" s="635"/>
      <c r="B172" s="148" t="s">
        <v>288</v>
      </c>
      <c r="C172" s="256" t="s">
        <v>546</v>
      </c>
      <c r="D172" s="248">
        <v>0</v>
      </c>
      <c r="E172" s="609"/>
      <c r="F172" s="610"/>
      <c r="G172" s="611"/>
      <c r="H172" s="156"/>
      <c r="I172" s="156"/>
      <c r="J172" s="144" t="s">
        <v>28</v>
      </c>
      <c r="K172" s="623"/>
      <c r="L172" s="624"/>
      <c r="M172" s="145"/>
      <c r="N172" s="146"/>
      <c r="O172" s="146"/>
      <c r="P172" s="182" t="s">
        <v>19</v>
      </c>
      <c r="Q172" s="242"/>
    </row>
    <row r="173" spans="1:17" ht="60" customHeight="1">
      <c r="A173" s="635"/>
      <c r="B173" s="143" t="s">
        <v>289</v>
      </c>
      <c r="C173" s="256" t="s">
        <v>547</v>
      </c>
      <c r="D173" s="248">
        <v>0</v>
      </c>
      <c r="E173" s="609"/>
      <c r="F173" s="610"/>
      <c r="G173" s="611"/>
      <c r="H173" s="156"/>
      <c r="I173" s="156"/>
      <c r="J173" s="144" t="s">
        <v>28</v>
      </c>
      <c r="K173" s="623"/>
      <c r="L173" s="624"/>
      <c r="M173" s="145"/>
      <c r="N173" s="146"/>
      <c r="O173" s="146"/>
      <c r="P173" s="182" t="s">
        <v>19</v>
      </c>
      <c r="Q173" s="242"/>
    </row>
    <row r="174" spans="1:17" ht="53.25" customHeight="1">
      <c r="A174" s="635"/>
      <c r="B174" s="148" t="s">
        <v>290</v>
      </c>
      <c r="C174" s="256" t="s">
        <v>616</v>
      </c>
      <c r="D174" s="248">
        <v>0</v>
      </c>
      <c r="E174" s="609"/>
      <c r="F174" s="610"/>
      <c r="G174" s="611"/>
      <c r="H174" s="156"/>
      <c r="I174" s="156"/>
      <c r="J174" s="144" t="s">
        <v>28</v>
      </c>
      <c r="K174" s="623"/>
      <c r="L174" s="624"/>
      <c r="M174" s="149"/>
      <c r="N174" s="149"/>
      <c r="O174" s="149"/>
      <c r="P174" s="182" t="s">
        <v>19</v>
      </c>
      <c r="Q174" s="242"/>
    </row>
    <row r="175" spans="1:17" ht="57" customHeight="1">
      <c r="A175" s="635"/>
      <c r="B175" s="143" t="s">
        <v>291</v>
      </c>
      <c r="C175" s="256" t="s">
        <v>617</v>
      </c>
      <c r="D175" s="248">
        <v>0</v>
      </c>
      <c r="E175" s="609"/>
      <c r="F175" s="610"/>
      <c r="G175" s="611"/>
      <c r="H175" s="156"/>
      <c r="I175" s="156"/>
      <c r="J175" s="144" t="s">
        <v>28</v>
      </c>
      <c r="K175" s="623"/>
      <c r="L175" s="624"/>
      <c r="M175" s="149"/>
      <c r="N175" s="149"/>
      <c r="O175" s="149"/>
      <c r="P175" s="182" t="s">
        <v>19</v>
      </c>
      <c r="Q175" s="242"/>
    </row>
    <row r="176" spans="1:17" ht="51.75" customHeight="1">
      <c r="A176" s="635"/>
      <c r="B176" s="148" t="s">
        <v>292</v>
      </c>
      <c r="C176" s="256" t="s">
        <v>618</v>
      </c>
      <c r="D176" s="248">
        <v>0</v>
      </c>
      <c r="E176" s="609"/>
      <c r="F176" s="610"/>
      <c r="G176" s="611"/>
      <c r="H176" s="156"/>
      <c r="I176" s="156"/>
      <c r="J176" s="144" t="s">
        <v>28</v>
      </c>
      <c r="K176" s="623"/>
      <c r="L176" s="624"/>
      <c r="M176" s="149"/>
      <c r="N176" s="149"/>
      <c r="O176" s="149"/>
      <c r="P176" s="182" t="s">
        <v>19</v>
      </c>
      <c r="Q176" s="242"/>
    </row>
    <row r="177" spans="1:17" ht="49.5" customHeight="1">
      <c r="A177" s="636"/>
      <c r="B177" s="143" t="s">
        <v>293</v>
      </c>
      <c r="C177" s="256" t="s">
        <v>491</v>
      </c>
      <c r="D177" s="248">
        <v>0</v>
      </c>
      <c r="E177" s="609"/>
      <c r="F177" s="610"/>
      <c r="G177" s="611"/>
      <c r="H177" s="156"/>
      <c r="I177" s="156"/>
      <c r="J177" s="144" t="s">
        <v>336</v>
      </c>
      <c r="K177" s="625"/>
      <c r="L177" s="626"/>
      <c r="M177" s="149"/>
      <c r="N177" s="149"/>
      <c r="O177" s="149"/>
      <c r="P177" s="182" t="s">
        <v>19</v>
      </c>
      <c r="Q177" s="242"/>
    </row>
    <row r="178" spans="1:17" ht="54.75" customHeight="1">
      <c r="A178" s="181">
        <v>13</v>
      </c>
      <c r="B178" s="614" t="s">
        <v>688</v>
      </c>
      <c r="C178" s="615"/>
      <c r="D178" s="615"/>
      <c r="E178" s="615"/>
      <c r="F178" s="615"/>
      <c r="G178" s="616"/>
      <c r="H178" s="142">
        <f>IF(COUNT(D179:D189)=0,"N/A",SUM(D179:D189)/(COUNT(D179:D189)*2))</f>
        <v>1</v>
      </c>
      <c r="I178" s="59" t="str">
        <f>IF(H178="N/A","غير قابل للتطبيق", IF(H178&gt;=80%,"مطبق بشكل كامل",IF(H178&gt;=50%,"مطبق بشكل جزئي","غير مطبق ")))</f>
        <v>مطبق بشكل كامل</v>
      </c>
      <c r="J178" s="617"/>
      <c r="K178" s="618"/>
      <c r="L178" s="618"/>
      <c r="M178" s="618"/>
      <c r="N178" s="618"/>
      <c r="O178" s="618"/>
      <c r="P178" s="618"/>
      <c r="Q178" s="242"/>
    </row>
    <row r="179" spans="1:17" ht="115.5" customHeight="1">
      <c r="A179" s="630" t="s">
        <v>773</v>
      </c>
      <c r="B179" s="143" t="s">
        <v>287</v>
      </c>
      <c r="C179" s="256" t="s">
        <v>619</v>
      </c>
      <c r="D179" s="248">
        <v>2</v>
      </c>
      <c r="E179" s="158"/>
      <c r="F179" s="159"/>
      <c r="G179" s="160"/>
      <c r="H179" s="406"/>
      <c r="I179" s="406"/>
      <c r="J179" s="144" t="s">
        <v>426</v>
      </c>
      <c r="K179" s="660"/>
      <c r="L179" s="661"/>
      <c r="M179" s="161"/>
      <c r="N179" s="162"/>
      <c r="O179" s="162"/>
      <c r="P179" s="182" t="s">
        <v>20</v>
      </c>
      <c r="Q179" s="242"/>
    </row>
    <row r="180" spans="1:17" ht="56.45" customHeight="1">
      <c r="A180" s="631"/>
      <c r="B180" s="148" t="s">
        <v>288</v>
      </c>
      <c r="C180" s="256" t="s">
        <v>620</v>
      </c>
      <c r="D180" s="248">
        <v>2</v>
      </c>
      <c r="E180" s="158"/>
      <c r="F180" s="159"/>
      <c r="G180" s="160"/>
      <c r="H180" s="407"/>
      <c r="I180" s="407"/>
      <c r="J180" s="144" t="s">
        <v>337</v>
      </c>
      <c r="K180" s="662"/>
      <c r="L180" s="663"/>
      <c r="M180" s="161"/>
      <c r="N180" s="162"/>
      <c r="O180" s="162"/>
      <c r="P180" s="182" t="s">
        <v>20</v>
      </c>
      <c r="Q180" s="242"/>
    </row>
    <row r="181" spans="1:17" ht="57" customHeight="1">
      <c r="A181" s="631"/>
      <c r="B181" s="143" t="s">
        <v>289</v>
      </c>
      <c r="C181" s="256" t="s">
        <v>772</v>
      </c>
      <c r="D181" s="248">
        <v>2</v>
      </c>
      <c r="E181" s="158"/>
      <c r="F181" s="159"/>
      <c r="G181" s="160"/>
      <c r="H181" s="407"/>
      <c r="I181" s="407"/>
      <c r="J181" s="144" t="s">
        <v>270</v>
      </c>
      <c r="K181" s="662"/>
      <c r="L181" s="663"/>
      <c r="M181" s="161"/>
      <c r="N181" s="162"/>
      <c r="O181" s="162"/>
      <c r="P181" s="182" t="s">
        <v>19</v>
      </c>
      <c r="Q181" s="242"/>
    </row>
    <row r="182" spans="1:17" ht="75.75" customHeight="1">
      <c r="A182" s="631"/>
      <c r="B182" s="148" t="s">
        <v>290</v>
      </c>
      <c r="C182" s="256" t="s">
        <v>621</v>
      </c>
      <c r="D182" s="248">
        <v>2</v>
      </c>
      <c r="E182" s="158"/>
      <c r="F182" s="159"/>
      <c r="G182" s="160"/>
      <c r="H182" s="407"/>
      <c r="I182" s="407"/>
      <c r="J182" s="144" t="s">
        <v>338</v>
      </c>
      <c r="K182" s="662"/>
      <c r="L182" s="663"/>
      <c r="M182" s="163"/>
      <c r="N182" s="163"/>
      <c r="O182" s="163"/>
      <c r="P182" s="182" t="s">
        <v>19</v>
      </c>
      <c r="Q182" s="242"/>
    </row>
    <row r="183" spans="1:17" ht="73.5" customHeight="1">
      <c r="A183" s="631"/>
      <c r="B183" s="143" t="s">
        <v>291</v>
      </c>
      <c r="C183" s="256" t="s">
        <v>622</v>
      </c>
      <c r="D183" s="248">
        <v>2</v>
      </c>
      <c r="E183" s="158"/>
      <c r="F183" s="159"/>
      <c r="G183" s="160"/>
      <c r="H183" s="407"/>
      <c r="I183" s="407"/>
      <c r="J183" s="144" t="s">
        <v>339</v>
      </c>
      <c r="K183" s="662"/>
      <c r="L183" s="663"/>
      <c r="M183" s="163"/>
      <c r="N183" s="163"/>
      <c r="O183" s="163"/>
      <c r="P183" s="182" t="s">
        <v>19</v>
      </c>
      <c r="Q183" s="242"/>
    </row>
    <row r="184" spans="1:17" ht="75" customHeight="1">
      <c r="A184" s="631"/>
      <c r="B184" s="148" t="s">
        <v>292</v>
      </c>
      <c r="C184" s="256" t="s">
        <v>623</v>
      </c>
      <c r="D184" s="248">
        <v>2</v>
      </c>
      <c r="E184" s="158"/>
      <c r="F184" s="159"/>
      <c r="G184" s="160"/>
      <c r="H184" s="407"/>
      <c r="I184" s="407"/>
      <c r="J184" s="144" t="s">
        <v>340</v>
      </c>
      <c r="K184" s="662"/>
      <c r="L184" s="663"/>
      <c r="M184" s="163"/>
      <c r="N184" s="163"/>
      <c r="O184" s="163"/>
      <c r="P184" s="182" t="s">
        <v>19</v>
      </c>
      <c r="Q184" s="242"/>
    </row>
    <row r="185" spans="1:17" ht="51" customHeight="1">
      <c r="A185" s="631"/>
      <c r="B185" s="143" t="s">
        <v>293</v>
      </c>
      <c r="C185" s="256" t="s">
        <v>492</v>
      </c>
      <c r="D185" s="248">
        <v>2</v>
      </c>
      <c r="E185" s="158"/>
      <c r="F185" s="159"/>
      <c r="G185" s="160"/>
      <c r="H185" s="407"/>
      <c r="I185" s="407"/>
      <c r="J185" s="144" t="s">
        <v>341</v>
      </c>
      <c r="K185" s="662"/>
      <c r="L185" s="663"/>
      <c r="M185" s="163"/>
      <c r="N185" s="163"/>
      <c r="O185" s="163"/>
      <c r="P185" s="182" t="s">
        <v>19</v>
      </c>
      <c r="Q185" s="242"/>
    </row>
    <row r="186" spans="1:17" ht="54" customHeight="1">
      <c r="A186" s="631"/>
      <c r="B186" s="148" t="s">
        <v>294</v>
      </c>
      <c r="C186" s="256" t="s">
        <v>624</v>
      </c>
      <c r="D186" s="248">
        <v>2</v>
      </c>
      <c r="E186" s="158"/>
      <c r="F186" s="159"/>
      <c r="G186" s="160"/>
      <c r="H186" s="407"/>
      <c r="I186" s="407"/>
      <c r="J186" s="144" t="s">
        <v>28</v>
      </c>
      <c r="K186" s="662"/>
      <c r="L186" s="663"/>
      <c r="M186" s="163"/>
      <c r="N186" s="163"/>
      <c r="O186" s="163"/>
      <c r="P186" s="182" t="s">
        <v>19</v>
      </c>
      <c r="Q186" s="242"/>
    </row>
    <row r="187" spans="1:17" ht="66" customHeight="1">
      <c r="A187" s="631"/>
      <c r="B187" s="143" t="s">
        <v>295</v>
      </c>
      <c r="C187" s="256" t="s">
        <v>625</v>
      </c>
      <c r="D187" s="248">
        <v>2</v>
      </c>
      <c r="H187" s="407"/>
      <c r="I187" s="407"/>
      <c r="J187" s="144" t="s">
        <v>342</v>
      </c>
      <c r="K187" s="662"/>
      <c r="L187" s="663"/>
      <c r="M187" s="163"/>
      <c r="N187" s="163"/>
      <c r="O187" s="163"/>
      <c r="P187" s="182" t="s">
        <v>19</v>
      </c>
      <c r="Q187" s="242"/>
    </row>
    <row r="188" spans="1:17" ht="56.25" customHeight="1">
      <c r="A188" s="631"/>
      <c r="B188" s="148" t="s">
        <v>296</v>
      </c>
      <c r="C188" s="256" t="s">
        <v>626</v>
      </c>
      <c r="D188" s="248">
        <v>2</v>
      </c>
      <c r="E188" s="158"/>
      <c r="F188" s="159"/>
      <c r="G188" s="160"/>
      <c r="H188" s="407"/>
      <c r="I188" s="407"/>
      <c r="J188" s="144" t="s">
        <v>28</v>
      </c>
      <c r="K188" s="662"/>
      <c r="L188" s="663"/>
      <c r="M188" s="163"/>
      <c r="N188" s="163"/>
      <c r="O188" s="163"/>
      <c r="P188" s="182" t="s">
        <v>19</v>
      </c>
      <c r="Q188" s="242"/>
    </row>
    <row r="189" spans="1:17" ht="57.75" customHeight="1">
      <c r="A189" s="631"/>
      <c r="B189" s="143" t="s">
        <v>297</v>
      </c>
      <c r="C189" s="256" t="s">
        <v>627</v>
      </c>
      <c r="D189" s="248">
        <v>2</v>
      </c>
      <c r="E189" s="158"/>
      <c r="F189" s="159"/>
      <c r="G189" s="160"/>
      <c r="H189" s="408"/>
      <c r="I189" s="408"/>
      <c r="J189" s="144" t="s">
        <v>343</v>
      </c>
      <c r="K189" s="664"/>
      <c r="L189" s="665"/>
      <c r="M189" s="163"/>
      <c r="N189" s="163"/>
      <c r="O189" s="163"/>
      <c r="P189" s="182" t="s">
        <v>19</v>
      </c>
      <c r="Q189" s="242"/>
    </row>
    <row r="190" spans="1:17" ht="45.75" customHeight="1">
      <c r="A190" s="633" t="s">
        <v>493</v>
      </c>
      <c r="B190" s="633"/>
      <c r="C190" s="633"/>
      <c r="D190" s="633"/>
      <c r="E190" s="633"/>
      <c r="F190" s="633"/>
      <c r="G190" s="633"/>
      <c r="H190" s="633"/>
      <c r="I190" s="164"/>
      <c r="J190" s="165"/>
      <c r="K190" s="165"/>
      <c r="L190" s="165"/>
      <c r="M190" s="166"/>
      <c r="N190" s="167"/>
      <c r="O190" s="167"/>
      <c r="P190" s="167"/>
      <c r="Q190" s="242"/>
    </row>
    <row r="191" spans="1:17" ht="56.25" customHeight="1">
      <c r="A191" s="181">
        <v>14</v>
      </c>
      <c r="B191" s="614" t="s">
        <v>562</v>
      </c>
      <c r="C191" s="615"/>
      <c r="D191" s="615"/>
      <c r="E191" s="615"/>
      <c r="F191" s="615"/>
      <c r="G191" s="616"/>
      <c r="H191" s="142">
        <f>IF(COUNT(D192:D197)=0,"N/A",SUM(D192:D197)/(COUNT(D192:D197)*2))</f>
        <v>0.5</v>
      </c>
      <c r="I191" s="59" t="str">
        <f>IF(H191="N/A","غير قابل للتطبيق", IF(H191&gt;=80%,"مطبق بشكل كامل",IF(H191&gt;=50%,"مطبق بشكل جزئي","غير مطبق ")))</f>
        <v>مطبق بشكل جزئي</v>
      </c>
      <c r="J191" s="617"/>
      <c r="K191" s="618"/>
      <c r="L191" s="618"/>
      <c r="M191" s="618"/>
      <c r="N191" s="618"/>
      <c r="O191" s="618"/>
      <c r="P191" s="618"/>
      <c r="Q191" s="242"/>
    </row>
    <row r="192" spans="1:17" ht="60.75" customHeight="1">
      <c r="A192" s="634" t="s">
        <v>773</v>
      </c>
      <c r="B192" s="143" t="s">
        <v>287</v>
      </c>
      <c r="C192" s="256" t="s">
        <v>900</v>
      </c>
      <c r="D192" s="248">
        <v>1</v>
      </c>
      <c r="E192" s="632"/>
      <c r="F192" s="632"/>
      <c r="G192" s="632"/>
      <c r="H192" s="637"/>
      <c r="I192" s="155"/>
      <c r="J192" s="144" t="s">
        <v>126</v>
      </c>
      <c r="K192" s="660"/>
      <c r="L192" s="661"/>
      <c r="M192" s="161"/>
      <c r="N192" s="162"/>
      <c r="O192" s="162"/>
      <c r="P192" s="182" t="s">
        <v>19</v>
      </c>
      <c r="Q192" s="242"/>
    </row>
    <row r="193" spans="1:17" ht="54" customHeight="1">
      <c r="A193" s="635"/>
      <c r="B193" s="148" t="s">
        <v>288</v>
      </c>
      <c r="C193" s="256" t="s">
        <v>494</v>
      </c>
      <c r="D193" s="248">
        <v>1</v>
      </c>
      <c r="E193" s="632"/>
      <c r="F193" s="632"/>
      <c r="G193" s="632"/>
      <c r="H193" s="638"/>
      <c r="I193" s="156"/>
      <c r="J193" s="144" t="s">
        <v>126</v>
      </c>
      <c r="K193" s="662"/>
      <c r="L193" s="663"/>
      <c r="M193" s="161"/>
      <c r="N193" s="162"/>
      <c r="O193" s="162"/>
      <c r="P193" s="182" t="s">
        <v>19</v>
      </c>
      <c r="Q193" s="242"/>
    </row>
    <row r="194" spans="1:17" ht="74.25" customHeight="1">
      <c r="A194" s="635"/>
      <c r="B194" s="143" t="s">
        <v>289</v>
      </c>
      <c r="C194" s="256" t="s">
        <v>901</v>
      </c>
      <c r="D194" s="248">
        <v>1</v>
      </c>
      <c r="E194" s="632"/>
      <c r="F194" s="632"/>
      <c r="G194" s="632"/>
      <c r="H194" s="638"/>
      <c r="I194" s="156"/>
      <c r="J194" s="144" t="s">
        <v>276</v>
      </c>
      <c r="K194" s="662"/>
      <c r="L194" s="663"/>
      <c r="M194" s="161"/>
      <c r="N194" s="162"/>
      <c r="O194" s="162"/>
      <c r="P194" s="182" t="s">
        <v>19</v>
      </c>
      <c r="Q194" s="242"/>
    </row>
    <row r="195" spans="1:17" ht="47.25" customHeight="1">
      <c r="A195" s="635"/>
      <c r="B195" s="148" t="s">
        <v>290</v>
      </c>
      <c r="C195" s="256" t="s">
        <v>548</v>
      </c>
      <c r="D195" s="248">
        <v>1</v>
      </c>
      <c r="E195" s="632"/>
      <c r="F195" s="632"/>
      <c r="G195" s="632"/>
      <c r="H195" s="638"/>
      <c r="I195" s="156"/>
      <c r="J195" s="144" t="s">
        <v>28</v>
      </c>
      <c r="K195" s="662"/>
      <c r="L195" s="663"/>
      <c r="M195" s="163"/>
      <c r="N195" s="163"/>
      <c r="O195" s="163"/>
      <c r="P195" s="182" t="s">
        <v>19</v>
      </c>
      <c r="Q195" s="242"/>
    </row>
    <row r="196" spans="1:17" ht="48.75" customHeight="1">
      <c r="A196" s="635"/>
      <c r="B196" s="143" t="s">
        <v>291</v>
      </c>
      <c r="C196" s="256" t="s">
        <v>628</v>
      </c>
      <c r="D196" s="248">
        <v>1</v>
      </c>
      <c r="E196" s="632"/>
      <c r="F196" s="632"/>
      <c r="G196" s="632"/>
      <c r="H196" s="638"/>
      <c r="I196" s="156"/>
      <c r="J196" s="144" t="s">
        <v>28</v>
      </c>
      <c r="K196" s="662"/>
      <c r="L196" s="663"/>
      <c r="M196" s="163"/>
      <c r="N196" s="163"/>
      <c r="O196" s="163"/>
      <c r="P196" s="182" t="s">
        <v>19</v>
      </c>
      <c r="Q196" s="242"/>
    </row>
    <row r="197" spans="1:17" ht="61.5" customHeight="1">
      <c r="A197" s="636"/>
      <c r="B197" s="148" t="s">
        <v>292</v>
      </c>
      <c r="C197" s="256" t="s">
        <v>629</v>
      </c>
      <c r="D197" s="248" t="s">
        <v>370</v>
      </c>
      <c r="E197" s="632"/>
      <c r="F197" s="632"/>
      <c r="G197" s="632"/>
      <c r="H197" s="639"/>
      <c r="I197" s="168"/>
      <c r="J197" s="144" t="s">
        <v>28</v>
      </c>
      <c r="K197" s="664"/>
      <c r="L197" s="665"/>
      <c r="M197" s="163"/>
      <c r="N197" s="163"/>
      <c r="O197" s="163"/>
      <c r="P197" s="182" t="s">
        <v>19</v>
      </c>
      <c r="Q197" s="242"/>
    </row>
    <row r="198" spans="1:17" ht="51" customHeight="1">
      <c r="A198" s="169"/>
      <c r="B198" s="169"/>
      <c r="C198" s="169"/>
      <c r="D198" s="169"/>
      <c r="E198" s="169"/>
      <c r="F198" s="169"/>
      <c r="G198" s="169"/>
      <c r="H198" s="608" t="s">
        <v>779</v>
      </c>
      <c r="I198" s="608"/>
      <c r="J198" s="170"/>
      <c r="K198" s="169"/>
      <c r="L198" s="169"/>
      <c r="M198" s="169"/>
      <c r="N198" s="169"/>
      <c r="O198" s="169"/>
      <c r="P198" s="169"/>
    </row>
    <row r="199" spans="1:17" ht="36.75" customHeight="1">
      <c r="A199" s="171"/>
      <c r="B199" s="169"/>
      <c r="C199" s="169"/>
      <c r="D199" s="169"/>
      <c r="E199" s="169"/>
      <c r="F199" s="169"/>
      <c r="G199" s="169"/>
      <c r="H199" s="612">
        <f>AVERAGE(H13:H197)</f>
        <v>0.69053437164339415</v>
      </c>
      <c r="I199" s="613"/>
      <c r="J199" s="170"/>
      <c r="K199" s="169"/>
      <c r="L199" s="169"/>
      <c r="M199" s="169"/>
    </row>
    <row r="200" spans="1:17">
      <c r="A200" s="172"/>
    </row>
    <row r="201" spans="1:17">
      <c r="A201" s="172"/>
    </row>
    <row r="202" spans="1:17">
      <c r="A202" s="172"/>
    </row>
    <row r="203" spans="1:17">
      <c r="A203" s="172"/>
    </row>
    <row r="204" spans="1:17">
      <c r="A204" s="172"/>
    </row>
    <row r="205" spans="1:17">
      <c r="A205" s="172"/>
    </row>
    <row r="206" spans="1:17">
      <c r="A206" s="172"/>
    </row>
    <row r="207" spans="1:17">
      <c r="A207" s="172"/>
    </row>
    <row r="208" spans="1:17">
      <c r="A208" s="172"/>
    </row>
    <row r="209" spans="1:1">
      <c r="A209" s="172"/>
    </row>
    <row r="210" spans="1:1">
      <c r="A210" s="172"/>
    </row>
    <row r="211" spans="1:1">
      <c r="A211" s="172"/>
    </row>
    <row r="212" spans="1:1">
      <c r="A212" s="172"/>
    </row>
  </sheetData>
  <sheetProtection algorithmName="SHA-512" hashValue="3CMwJ7kp7aORWhugjOHb5OSuv1mPyXrplZSZX00HnBPDz6I0ZLz5ZypJXsAaPF2piMtgo9kHSgUkD0zCLSy1AQ==" saltValue="hJxpgIx5kiJAA6doG9lweg==" spinCount="100000" sheet="1" objects="1" selectLockedCells="1"/>
  <dataConsolidate/>
  <mergeCells count="246">
    <mergeCell ref="K179:L189"/>
    <mergeCell ref="K192:L197"/>
    <mergeCell ref="K14:L22"/>
    <mergeCell ref="K24:L35"/>
    <mergeCell ref="K37:L62"/>
    <mergeCell ref="K64:L91"/>
    <mergeCell ref="K93:L99"/>
    <mergeCell ref="K101:L108"/>
    <mergeCell ref="K110:L114"/>
    <mergeCell ref="K116:L130"/>
    <mergeCell ref="K132:L150"/>
    <mergeCell ref="J23:P23"/>
    <mergeCell ref="J36:P36"/>
    <mergeCell ref="J63:P63"/>
    <mergeCell ref="J92:P92"/>
    <mergeCell ref="J100:P100"/>
    <mergeCell ref="J109:O109"/>
    <mergeCell ref="J115:O115"/>
    <mergeCell ref="J131:P131"/>
    <mergeCell ref="J151:O151"/>
    <mergeCell ref="J191:P191"/>
    <mergeCell ref="A3:A10"/>
    <mergeCell ref="D5:E9"/>
    <mergeCell ref="H5:K5"/>
    <mergeCell ref="H6:K6"/>
    <mergeCell ref="H7:K7"/>
    <mergeCell ref="H8:K8"/>
    <mergeCell ref="H9:K9"/>
    <mergeCell ref="F5:G5"/>
    <mergeCell ref="F6:G6"/>
    <mergeCell ref="F7:G7"/>
    <mergeCell ref="F8:G8"/>
    <mergeCell ref="F9:G9"/>
    <mergeCell ref="C3:O3"/>
    <mergeCell ref="A2:P2"/>
    <mergeCell ref="D4:N4"/>
    <mergeCell ref="A93:A99"/>
    <mergeCell ref="E138:G138"/>
    <mergeCell ref="E139:G139"/>
    <mergeCell ref="E140:G140"/>
    <mergeCell ref="E141:G141"/>
    <mergeCell ref="E142:G142"/>
    <mergeCell ref="E143:G143"/>
    <mergeCell ref="B115:G115"/>
    <mergeCell ref="B131:G131"/>
    <mergeCell ref="E132:G132"/>
    <mergeCell ref="E133:G133"/>
    <mergeCell ref="E134:G134"/>
    <mergeCell ref="E135:G135"/>
    <mergeCell ref="E127:G127"/>
    <mergeCell ref="E128:G128"/>
    <mergeCell ref="E129:G129"/>
    <mergeCell ref="E130:G130"/>
    <mergeCell ref="E121:G121"/>
    <mergeCell ref="E122:G122"/>
    <mergeCell ref="E110:G110"/>
    <mergeCell ref="E108:G108"/>
    <mergeCell ref="E107:G107"/>
    <mergeCell ref="A110:A114"/>
    <mergeCell ref="A101:A108"/>
    <mergeCell ref="A152:A154"/>
    <mergeCell ref="E102:G102"/>
    <mergeCell ref="E101:G101"/>
    <mergeCell ref="E114:G114"/>
    <mergeCell ref="E113:G113"/>
    <mergeCell ref="E112:G112"/>
    <mergeCell ref="E111:G111"/>
    <mergeCell ref="E106:G106"/>
    <mergeCell ref="E105:G105"/>
    <mergeCell ref="B109:G109"/>
    <mergeCell ref="E104:G104"/>
    <mergeCell ref="E147:G147"/>
    <mergeCell ref="E137:G137"/>
    <mergeCell ref="E136:G136"/>
    <mergeCell ref="A132:A150"/>
    <mergeCell ref="E123:G123"/>
    <mergeCell ref="E125:G125"/>
    <mergeCell ref="E116:G116"/>
    <mergeCell ref="E117:G117"/>
    <mergeCell ref="A37:A48"/>
    <mergeCell ref="E46:G46"/>
    <mergeCell ref="E45:G45"/>
    <mergeCell ref="B13:G13"/>
    <mergeCell ref="H14:H22"/>
    <mergeCell ref="E33:G33"/>
    <mergeCell ref="E34:G34"/>
    <mergeCell ref="E35:G35"/>
    <mergeCell ref="E27:G27"/>
    <mergeCell ref="E28:G28"/>
    <mergeCell ref="E29:G29"/>
    <mergeCell ref="E44:G44"/>
    <mergeCell ref="E43:G43"/>
    <mergeCell ref="E42:G42"/>
    <mergeCell ref="E41:G41"/>
    <mergeCell ref="E22:G22"/>
    <mergeCell ref="E21:G21"/>
    <mergeCell ref="E20:G20"/>
    <mergeCell ref="E19:G19"/>
    <mergeCell ref="E18:G18"/>
    <mergeCell ref="E40:G40"/>
    <mergeCell ref="E39:G39"/>
    <mergeCell ref="A14:A22"/>
    <mergeCell ref="A24:A35"/>
    <mergeCell ref="E67:G67"/>
    <mergeCell ref="E66:G66"/>
    <mergeCell ref="E65:G65"/>
    <mergeCell ref="E64:G64"/>
    <mergeCell ref="E48:G48"/>
    <mergeCell ref="E47:G47"/>
    <mergeCell ref="B11:C12"/>
    <mergeCell ref="E16:G16"/>
    <mergeCell ref="E17:G17"/>
    <mergeCell ref="E24:G24"/>
    <mergeCell ref="E25:G25"/>
    <mergeCell ref="E26:G26"/>
    <mergeCell ref="E32:G32"/>
    <mergeCell ref="E14:G14"/>
    <mergeCell ref="E15:G15"/>
    <mergeCell ref="B23:G23"/>
    <mergeCell ref="E51:G51"/>
    <mergeCell ref="E52:G52"/>
    <mergeCell ref="D11:D12"/>
    <mergeCell ref="E11:G12"/>
    <mergeCell ref="E38:G38"/>
    <mergeCell ref="E37:G37"/>
    <mergeCell ref="E30:G30"/>
    <mergeCell ref="E31:G31"/>
    <mergeCell ref="B36:G36"/>
    <mergeCell ref="A49:A62"/>
    <mergeCell ref="A64:A91"/>
    <mergeCell ref="E88:G88"/>
    <mergeCell ref="E58:G58"/>
    <mergeCell ref="E59:G59"/>
    <mergeCell ref="E60:G60"/>
    <mergeCell ref="E89:G89"/>
    <mergeCell ref="E90:G90"/>
    <mergeCell ref="E86:G86"/>
    <mergeCell ref="B63:G63"/>
    <mergeCell ref="E62:G62"/>
    <mergeCell ref="E57:G57"/>
    <mergeCell ref="E56:G56"/>
    <mergeCell ref="E55:G55"/>
    <mergeCell ref="E54:G54"/>
    <mergeCell ref="E53:G53"/>
    <mergeCell ref="E84:G84"/>
    <mergeCell ref="E80:G80"/>
    <mergeCell ref="E79:G79"/>
    <mergeCell ref="E78:G78"/>
    <mergeCell ref="E50:G50"/>
    <mergeCell ref="E49:G49"/>
    <mergeCell ref="E83:G83"/>
    <mergeCell ref="A156:A169"/>
    <mergeCell ref="B155:G155"/>
    <mergeCell ref="E148:G148"/>
    <mergeCell ref="B151:G151"/>
    <mergeCell ref="E118:G118"/>
    <mergeCell ref="E119:G119"/>
    <mergeCell ref="E126:G126"/>
    <mergeCell ref="E157:G157"/>
    <mergeCell ref="E158:G158"/>
    <mergeCell ref="E159:G159"/>
    <mergeCell ref="E167:G167"/>
    <mergeCell ref="E168:G168"/>
    <mergeCell ref="E169:G169"/>
    <mergeCell ref="E161:G161"/>
    <mergeCell ref="E160:G160"/>
    <mergeCell ref="E156:G156"/>
    <mergeCell ref="A116:A130"/>
    <mergeCell ref="E120:G120"/>
    <mergeCell ref="E124:G124"/>
    <mergeCell ref="E144:G144"/>
    <mergeCell ref="E145:G145"/>
    <mergeCell ref="E146:G146"/>
    <mergeCell ref="E149:G149"/>
    <mergeCell ref="E150:G150"/>
    <mergeCell ref="A179:A189"/>
    <mergeCell ref="E192:G192"/>
    <mergeCell ref="E193:G193"/>
    <mergeCell ref="E194:G194"/>
    <mergeCell ref="E195:G195"/>
    <mergeCell ref="B191:G191"/>
    <mergeCell ref="E171:G171"/>
    <mergeCell ref="E172:G172"/>
    <mergeCell ref="A190:H190"/>
    <mergeCell ref="E173:G173"/>
    <mergeCell ref="A192:A197"/>
    <mergeCell ref="E197:G197"/>
    <mergeCell ref="E196:G196"/>
    <mergeCell ref="H192:H197"/>
    <mergeCell ref="A171:A177"/>
    <mergeCell ref="B178:G178"/>
    <mergeCell ref="E177:G177"/>
    <mergeCell ref="E176:G176"/>
    <mergeCell ref="E175:G175"/>
    <mergeCell ref="E81:G81"/>
    <mergeCell ref="E77:G77"/>
    <mergeCell ref="E95:G95"/>
    <mergeCell ref="B100:G100"/>
    <mergeCell ref="H11:H12"/>
    <mergeCell ref="J178:P178"/>
    <mergeCell ref="M11:P11"/>
    <mergeCell ref="M13:P13"/>
    <mergeCell ref="H116:H130"/>
    <mergeCell ref="I11:I12"/>
    <mergeCell ref="J11:L11"/>
    <mergeCell ref="H24:H35"/>
    <mergeCell ref="J13:L13"/>
    <mergeCell ref="J155:O155"/>
    <mergeCell ref="J170:P170"/>
    <mergeCell ref="H64:H91"/>
    <mergeCell ref="H37:H62"/>
    <mergeCell ref="K152:L154"/>
    <mergeCell ref="K156:L169"/>
    <mergeCell ref="K171:L177"/>
    <mergeCell ref="H156:H169"/>
    <mergeCell ref="E82:G82"/>
    <mergeCell ref="E91:G91"/>
    <mergeCell ref="E87:G87"/>
    <mergeCell ref="E85:G85"/>
    <mergeCell ref="E103:G103"/>
    <mergeCell ref="E99:G99"/>
    <mergeCell ref="E98:G98"/>
    <mergeCell ref="E96:G96"/>
    <mergeCell ref="E93:G93"/>
    <mergeCell ref="E94:G94"/>
    <mergeCell ref="B170:G170"/>
    <mergeCell ref="E166:G166"/>
    <mergeCell ref="B92:G92"/>
    <mergeCell ref="E68:G68"/>
    <mergeCell ref="E76:G76"/>
    <mergeCell ref="E75:G75"/>
    <mergeCell ref="E74:G74"/>
    <mergeCell ref="E73:G73"/>
    <mergeCell ref="E72:G72"/>
    <mergeCell ref="E71:G71"/>
    <mergeCell ref="E70:G70"/>
    <mergeCell ref="E69:G69"/>
    <mergeCell ref="H198:I198"/>
    <mergeCell ref="E162:G162"/>
    <mergeCell ref="E163:G163"/>
    <mergeCell ref="E164:G164"/>
    <mergeCell ref="E165:G165"/>
    <mergeCell ref="E174:G174"/>
    <mergeCell ref="H179:H189"/>
    <mergeCell ref="H199:I199"/>
    <mergeCell ref="I179:I189"/>
  </mergeCells>
  <conditionalFormatting sqref="P14:P22">
    <cfRule type="containsText" dxfId="356" priority="1450" operator="containsText" text="غير مكتمل">
      <formula>NOT(ISERROR(SEARCH("غير مكتمل",P14)))</formula>
    </cfRule>
    <cfRule type="containsText" dxfId="355" priority="1451" operator="containsText" text="مكتمل">
      <formula>NOT(ISERROR(SEARCH("مكتمل",P14)))</formula>
    </cfRule>
  </conditionalFormatting>
  <conditionalFormatting sqref="F8">
    <cfRule type="cellIs" dxfId="354" priority="712" stopIfTrue="1" operator="lessThan">
      <formula>0.5</formula>
    </cfRule>
  </conditionalFormatting>
  <conditionalFormatting sqref="F6">
    <cfRule type="cellIs" dxfId="353" priority="708" stopIfTrue="1" operator="equal">
      <formula>0.8</formula>
    </cfRule>
    <cfRule type="cellIs" dxfId="352" priority="709" stopIfTrue="1" operator="greaterThan">
      <formula>0.8</formula>
    </cfRule>
  </conditionalFormatting>
  <conditionalFormatting sqref="F7">
    <cfRule type="cellIs" dxfId="351" priority="710" stopIfTrue="1" operator="greaterThan">
      <formula>0.5</formula>
    </cfRule>
    <cfRule type="cellIs" dxfId="350" priority="711" stopIfTrue="1" operator="equal">
      <formula>0.5</formula>
    </cfRule>
  </conditionalFormatting>
  <conditionalFormatting sqref="H199">
    <cfRule type="cellIs" dxfId="349" priority="696" operator="equal">
      <formula>0.8</formula>
    </cfRule>
    <cfRule type="cellIs" dxfId="348" priority="697" operator="greaterThan">
      <formula>0.8</formula>
    </cfRule>
    <cfRule type="cellIs" dxfId="347" priority="698" operator="greaterThan">
      <formula>0.5</formula>
    </cfRule>
    <cfRule type="cellIs" dxfId="346" priority="699" operator="equal">
      <formula>0.5</formula>
    </cfRule>
    <cfRule type="cellIs" dxfId="345" priority="700" operator="lessThan">
      <formula>0.5</formula>
    </cfRule>
  </conditionalFormatting>
  <conditionalFormatting sqref="H13">
    <cfRule type="containsText" dxfId="344" priority="684" operator="containsText" text="N/A">
      <formula>NOT(ISERROR(SEARCH("N/A",H13)))</formula>
    </cfRule>
    <cfRule type="cellIs" dxfId="343" priority="685" operator="equal">
      <formula>0.8</formula>
    </cfRule>
    <cfRule type="cellIs" dxfId="342" priority="686" operator="greaterThan">
      <formula>0.8</formula>
    </cfRule>
    <cfRule type="cellIs" dxfId="341" priority="687" operator="greaterThan">
      <formula>0.5</formula>
    </cfRule>
    <cfRule type="cellIs" dxfId="340" priority="688" operator="equal">
      <formula>0.5</formula>
    </cfRule>
    <cfRule type="cellIs" dxfId="339" priority="689" operator="lessThan">
      <formula>0.5</formula>
    </cfRule>
  </conditionalFormatting>
  <conditionalFormatting sqref="H23">
    <cfRule type="containsText" dxfId="338" priority="678" operator="containsText" text="N/A">
      <formula>NOT(ISERROR(SEARCH("N/A",H23)))</formula>
    </cfRule>
    <cfRule type="cellIs" dxfId="337" priority="679" operator="equal">
      <formula>0.8</formula>
    </cfRule>
    <cfRule type="cellIs" dxfId="336" priority="680" operator="greaterThan">
      <formula>0.8</formula>
    </cfRule>
    <cfRule type="cellIs" dxfId="335" priority="681" operator="greaterThan">
      <formula>0.5</formula>
    </cfRule>
    <cfRule type="cellIs" dxfId="334" priority="682" operator="equal">
      <formula>0.5</formula>
    </cfRule>
    <cfRule type="cellIs" dxfId="333" priority="683" operator="lessThan">
      <formula>0.5</formula>
    </cfRule>
  </conditionalFormatting>
  <conditionalFormatting sqref="H36">
    <cfRule type="containsText" dxfId="332" priority="672" operator="containsText" text="N/A">
      <formula>NOT(ISERROR(SEARCH("N/A",H36)))</formula>
    </cfRule>
    <cfRule type="cellIs" dxfId="331" priority="673" operator="equal">
      <formula>0.8</formula>
    </cfRule>
    <cfRule type="cellIs" dxfId="330" priority="674" operator="greaterThan">
      <formula>0.8</formula>
    </cfRule>
    <cfRule type="cellIs" dxfId="329" priority="675" operator="greaterThan">
      <formula>0.5</formula>
    </cfRule>
    <cfRule type="cellIs" dxfId="328" priority="676" operator="equal">
      <formula>0.5</formula>
    </cfRule>
    <cfRule type="cellIs" dxfId="327" priority="677" operator="lessThan">
      <formula>0.5</formula>
    </cfRule>
  </conditionalFormatting>
  <conditionalFormatting sqref="H63">
    <cfRule type="containsText" dxfId="326" priority="666" operator="containsText" text="N/A">
      <formula>NOT(ISERROR(SEARCH("N/A",H63)))</formula>
    </cfRule>
    <cfRule type="cellIs" dxfId="325" priority="667" operator="equal">
      <formula>0.8</formula>
    </cfRule>
    <cfRule type="cellIs" dxfId="324" priority="668" operator="greaterThan">
      <formula>0.8</formula>
    </cfRule>
    <cfRule type="cellIs" dxfId="323" priority="669" operator="greaterThan">
      <formula>0.5</formula>
    </cfRule>
    <cfRule type="cellIs" dxfId="322" priority="670" operator="equal">
      <formula>0.5</formula>
    </cfRule>
    <cfRule type="cellIs" dxfId="321" priority="671" operator="lessThan">
      <formula>0.5</formula>
    </cfRule>
  </conditionalFormatting>
  <conditionalFormatting sqref="H92">
    <cfRule type="containsText" dxfId="320" priority="660" operator="containsText" text="N/A">
      <formula>NOT(ISERROR(SEARCH("N/A",H92)))</formula>
    </cfRule>
    <cfRule type="cellIs" dxfId="319" priority="661" operator="equal">
      <formula>0.8</formula>
    </cfRule>
    <cfRule type="cellIs" dxfId="318" priority="662" operator="greaterThan">
      <formula>0.8</formula>
    </cfRule>
    <cfRule type="cellIs" dxfId="317" priority="663" operator="greaterThan">
      <formula>0.5</formula>
    </cfRule>
    <cfRule type="cellIs" dxfId="316" priority="664" operator="equal">
      <formula>0.5</formula>
    </cfRule>
    <cfRule type="cellIs" dxfId="315" priority="665" operator="lessThan">
      <formula>0.5</formula>
    </cfRule>
  </conditionalFormatting>
  <conditionalFormatting sqref="H100">
    <cfRule type="containsText" dxfId="314" priority="654" operator="containsText" text="N/A">
      <formula>NOT(ISERROR(SEARCH("N/A",H100)))</formula>
    </cfRule>
    <cfRule type="cellIs" dxfId="313" priority="655" operator="equal">
      <formula>0.8</formula>
    </cfRule>
    <cfRule type="cellIs" dxfId="312" priority="656" operator="greaterThan">
      <formula>0.8</formula>
    </cfRule>
    <cfRule type="cellIs" dxfId="311" priority="657" operator="greaterThan">
      <formula>0.5</formula>
    </cfRule>
    <cfRule type="cellIs" dxfId="310" priority="658" operator="equal">
      <formula>0.5</formula>
    </cfRule>
    <cfRule type="cellIs" dxfId="309" priority="659" operator="lessThan">
      <formula>0.5</formula>
    </cfRule>
  </conditionalFormatting>
  <conditionalFormatting sqref="H109">
    <cfRule type="containsText" dxfId="308" priority="648" operator="containsText" text="N/A">
      <formula>NOT(ISERROR(SEARCH("N/A",H109)))</formula>
    </cfRule>
    <cfRule type="cellIs" dxfId="307" priority="649" operator="equal">
      <formula>0.8</formula>
    </cfRule>
    <cfRule type="cellIs" dxfId="306" priority="650" operator="greaterThan">
      <formula>0.8</formula>
    </cfRule>
    <cfRule type="cellIs" dxfId="305" priority="651" operator="greaterThan">
      <formula>0.5</formula>
    </cfRule>
    <cfRule type="cellIs" dxfId="304" priority="652" operator="equal">
      <formula>0.5</formula>
    </cfRule>
    <cfRule type="cellIs" dxfId="303" priority="653" operator="lessThan">
      <formula>0.5</formula>
    </cfRule>
  </conditionalFormatting>
  <conditionalFormatting sqref="H115">
    <cfRule type="containsText" dxfId="302" priority="642" operator="containsText" text="N/A">
      <formula>NOT(ISERROR(SEARCH("N/A",H115)))</formula>
    </cfRule>
    <cfRule type="cellIs" dxfId="301" priority="643" operator="equal">
      <formula>0.8</formula>
    </cfRule>
    <cfRule type="cellIs" dxfId="300" priority="644" operator="greaterThan">
      <formula>0.8</formula>
    </cfRule>
    <cfRule type="cellIs" dxfId="299" priority="645" operator="greaterThan">
      <formula>0.5</formula>
    </cfRule>
    <cfRule type="cellIs" dxfId="298" priority="646" operator="equal">
      <formula>0.5</formula>
    </cfRule>
    <cfRule type="cellIs" dxfId="297" priority="647" operator="lessThan">
      <formula>0.5</formula>
    </cfRule>
  </conditionalFormatting>
  <conditionalFormatting sqref="H131">
    <cfRule type="containsText" dxfId="296" priority="636" operator="containsText" text="N/A">
      <formula>NOT(ISERROR(SEARCH("N/A",H131)))</formula>
    </cfRule>
    <cfRule type="cellIs" dxfId="295" priority="637" operator="equal">
      <formula>0.8</formula>
    </cfRule>
    <cfRule type="cellIs" dxfId="294" priority="638" operator="greaterThan">
      <formula>0.8</formula>
    </cfRule>
    <cfRule type="cellIs" dxfId="293" priority="639" operator="greaterThan">
      <formula>0.5</formula>
    </cfRule>
    <cfRule type="cellIs" dxfId="292" priority="640" operator="equal">
      <formula>0.5</formula>
    </cfRule>
    <cfRule type="cellIs" dxfId="291" priority="641" operator="lessThan">
      <formula>0.5</formula>
    </cfRule>
  </conditionalFormatting>
  <conditionalFormatting sqref="H151">
    <cfRule type="containsText" dxfId="290" priority="630" operator="containsText" text="N/A">
      <formula>NOT(ISERROR(SEARCH("N/A",H151)))</formula>
    </cfRule>
    <cfRule type="cellIs" dxfId="289" priority="631" operator="equal">
      <formula>0.8</formula>
    </cfRule>
    <cfRule type="cellIs" dxfId="288" priority="632" operator="greaterThan">
      <formula>0.8</formula>
    </cfRule>
    <cfRule type="cellIs" dxfId="287" priority="633" operator="greaterThan">
      <formula>0.5</formula>
    </cfRule>
    <cfRule type="cellIs" dxfId="286" priority="634" operator="equal">
      <formula>0.5</formula>
    </cfRule>
    <cfRule type="cellIs" dxfId="285" priority="635" operator="lessThan">
      <formula>0.5</formula>
    </cfRule>
  </conditionalFormatting>
  <conditionalFormatting sqref="H155">
    <cfRule type="containsText" dxfId="284" priority="624" operator="containsText" text="N/A">
      <formula>NOT(ISERROR(SEARCH("N/A",H155)))</formula>
    </cfRule>
    <cfRule type="cellIs" dxfId="283" priority="625" operator="equal">
      <formula>0.8</formula>
    </cfRule>
    <cfRule type="cellIs" dxfId="282" priority="626" operator="greaterThan">
      <formula>0.8</formula>
    </cfRule>
    <cfRule type="cellIs" dxfId="281" priority="627" operator="greaterThan">
      <formula>0.5</formula>
    </cfRule>
    <cfRule type="cellIs" dxfId="280" priority="628" operator="equal">
      <formula>0.5</formula>
    </cfRule>
    <cfRule type="cellIs" dxfId="279" priority="629" operator="lessThan">
      <formula>0.5</formula>
    </cfRule>
  </conditionalFormatting>
  <conditionalFormatting sqref="H170">
    <cfRule type="containsText" dxfId="278" priority="618" operator="containsText" text="N/A">
      <formula>NOT(ISERROR(SEARCH("N/A",H170)))</formula>
    </cfRule>
    <cfRule type="cellIs" dxfId="277" priority="619" operator="equal">
      <formula>0.8</formula>
    </cfRule>
    <cfRule type="cellIs" dxfId="276" priority="620" operator="greaterThan">
      <formula>0.8</formula>
    </cfRule>
    <cfRule type="cellIs" dxfId="275" priority="621" operator="greaterThan">
      <formula>0.5</formula>
    </cfRule>
    <cfRule type="cellIs" dxfId="274" priority="622" operator="equal">
      <formula>0.5</formula>
    </cfRule>
    <cfRule type="cellIs" dxfId="273" priority="623" operator="lessThan">
      <formula>0.5</formula>
    </cfRule>
  </conditionalFormatting>
  <conditionalFormatting sqref="H178">
    <cfRule type="containsText" dxfId="272" priority="612" operator="containsText" text="N/A">
      <formula>NOT(ISERROR(SEARCH("N/A",H178)))</formula>
    </cfRule>
    <cfRule type="cellIs" dxfId="271" priority="613" operator="equal">
      <formula>0.8</formula>
    </cfRule>
    <cfRule type="cellIs" dxfId="270" priority="614" operator="greaterThan">
      <formula>0.8</formula>
    </cfRule>
    <cfRule type="cellIs" dxfId="269" priority="615" operator="greaterThan">
      <formula>0.5</formula>
    </cfRule>
    <cfRule type="cellIs" dxfId="268" priority="616" operator="equal">
      <formula>0.5</formula>
    </cfRule>
    <cfRule type="cellIs" dxfId="267" priority="617" operator="lessThan">
      <formula>0.5</formula>
    </cfRule>
  </conditionalFormatting>
  <conditionalFormatting sqref="H191">
    <cfRule type="containsText" dxfId="266" priority="606" operator="containsText" text="N/A">
      <formula>NOT(ISERROR(SEARCH("N/A",H191)))</formula>
    </cfRule>
    <cfRule type="cellIs" dxfId="265" priority="607" operator="equal">
      <formula>0.8</formula>
    </cfRule>
    <cfRule type="cellIs" dxfId="264" priority="608" operator="greaterThan">
      <formula>0.8</formula>
    </cfRule>
    <cfRule type="cellIs" dxfId="263" priority="609" operator="greaterThan">
      <formula>0.5</formula>
    </cfRule>
    <cfRule type="cellIs" dxfId="262" priority="610" operator="equal">
      <formula>0.5</formula>
    </cfRule>
    <cfRule type="cellIs" dxfId="261" priority="611" operator="lessThan">
      <formula>0.5</formula>
    </cfRule>
  </conditionalFormatting>
  <conditionalFormatting sqref="D192:D197">
    <cfRule type="colorScale" priority="340">
      <colorScale>
        <cfvo type="num" val="0"/>
        <cfvo type="num" val="1"/>
        <cfvo type="num" val="2"/>
        <color rgb="FFFF0000"/>
        <color rgb="FFFFFF00"/>
        <color rgb="FF057D19"/>
      </colorScale>
    </cfRule>
    <cfRule type="cellIs" dxfId="260" priority="345" operator="equal">
      <formula>1</formula>
    </cfRule>
    <cfRule type="cellIs" dxfId="259" priority="346" operator="equal">
      <formula>2</formula>
    </cfRule>
    <cfRule type="cellIs" dxfId="258" priority="347" operator="equal">
      <formula>3</formula>
    </cfRule>
    <cfRule type="cellIs" dxfId="257" priority="348" operator="equal">
      <formula>2</formula>
    </cfRule>
    <cfRule type="cellIs" dxfId="256" priority="349" operator="equal">
      <formula>1</formula>
    </cfRule>
    <cfRule type="cellIs" dxfId="255" priority="350" operator="equal">
      <formula>0</formula>
    </cfRule>
    <cfRule type="cellIs" dxfId="254" priority="351" operator="equal">
      <formula>1</formula>
    </cfRule>
    <cfRule type="cellIs" dxfId="253" priority="352" operator="equal">
      <formula>2</formula>
    </cfRule>
    <cfRule type="cellIs" dxfId="252" priority="353" operator="equal">
      <formula>3</formula>
    </cfRule>
  </conditionalFormatting>
  <conditionalFormatting sqref="D192:D197">
    <cfRule type="colorScale" priority="341">
      <colorScale>
        <cfvo type="num" val="0"/>
        <cfvo type="percentile" val="50"/>
        <cfvo type="max"/>
        <color rgb="FFF8696B"/>
        <color rgb="FFFFEB84"/>
        <color rgb="FF63BE7B"/>
      </colorScale>
    </cfRule>
    <cfRule type="colorScale" priority="342">
      <colorScale>
        <cfvo type="percent" val="&quot;*&quot;"/>
        <cfvo type="percentile" val="50"/>
        <cfvo type="max"/>
        <color theme="6"/>
        <color rgb="FFFFEB84"/>
        <color rgb="FF63BE7B"/>
      </colorScale>
    </cfRule>
    <cfRule type="colorScale" priority="343">
      <colorScale>
        <cfvo type="num" val="0"/>
        <cfvo type="num" val="1"/>
        <cfvo type="num" val="2"/>
        <color theme="2" tint="-0.749992370372631"/>
        <color theme="3"/>
        <color theme="7"/>
      </colorScale>
    </cfRule>
    <cfRule type="expression" dxfId="251" priority="344">
      <formula>3</formula>
    </cfRule>
  </conditionalFormatting>
  <conditionalFormatting sqref="P24:P35">
    <cfRule type="containsText" dxfId="250" priority="297" operator="containsText" text="غير مكتمل">
      <formula>NOT(ISERROR(SEARCH("غير مكتمل",P24)))</formula>
    </cfRule>
    <cfRule type="containsText" dxfId="249" priority="298" operator="containsText" text="مكتمل">
      <formula>NOT(ISERROR(SEARCH("مكتمل",P24)))</formula>
    </cfRule>
  </conditionalFormatting>
  <conditionalFormatting sqref="P37:P62">
    <cfRule type="containsText" dxfId="248" priority="295" operator="containsText" text="غير مكتمل">
      <formula>NOT(ISERROR(SEARCH("غير مكتمل",P37)))</formula>
    </cfRule>
    <cfRule type="containsText" dxfId="247" priority="296" operator="containsText" text="مكتمل">
      <formula>NOT(ISERROR(SEARCH("مكتمل",P37)))</formula>
    </cfRule>
  </conditionalFormatting>
  <conditionalFormatting sqref="P64:P91">
    <cfRule type="containsText" dxfId="246" priority="293" operator="containsText" text="غير مكتمل">
      <formula>NOT(ISERROR(SEARCH("غير مكتمل",P64)))</formula>
    </cfRule>
    <cfRule type="containsText" dxfId="245" priority="294" operator="containsText" text="مكتمل">
      <formula>NOT(ISERROR(SEARCH("مكتمل",P64)))</formula>
    </cfRule>
  </conditionalFormatting>
  <conditionalFormatting sqref="P93:P99">
    <cfRule type="containsText" dxfId="244" priority="291" operator="containsText" text="غير مكتمل">
      <formula>NOT(ISERROR(SEARCH("غير مكتمل",P93)))</formula>
    </cfRule>
    <cfRule type="containsText" dxfId="243" priority="292" operator="containsText" text="مكتمل">
      <formula>NOT(ISERROR(SEARCH("مكتمل",P93)))</formula>
    </cfRule>
  </conditionalFormatting>
  <conditionalFormatting sqref="P101:P130">
    <cfRule type="containsText" dxfId="242" priority="289" operator="containsText" text="غير مكتمل">
      <formula>NOT(ISERROR(SEARCH("غير مكتمل",P101)))</formula>
    </cfRule>
    <cfRule type="containsText" dxfId="241" priority="290" operator="containsText" text="مكتمل">
      <formula>NOT(ISERROR(SEARCH("مكتمل",P101)))</formula>
    </cfRule>
  </conditionalFormatting>
  <conditionalFormatting sqref="P132:P169">
    <cfRule type="containsText" dxfId="240" priority="287" operator="containsText" text="غير مكتمل">
      <formula>NOT(ISERROR(SEARCH("غير مكتمل",P132)))</formula>
    </cfRule>
    <cfRule type="containsText" dxfId="239" priority="288" operator="containsText" text="مكتمل">
      <formula>NOT(ISERROR(SEARCH("مكتمل",P132)))</formula>
    </cfRule>
  </conditionalFormatting>
  <conditionalFormatting sqref="P171:P177">
    <cfRule type="containsText" dxfId="238" priority="285" operator="containsText" text="غير مكتمل">
      <formula>NOT(ISERROR(SEARCH("غير مكتمل",P171)))</formula>
    </cfRule>
    <cfRule type="containsText" dxfId="237" priority="286" operator="containsText" text="مكتمل">
      <formula>NOT(ISERROR(SEARCH("مكتمل",P171)))</formula>
    </cfRule>
  </conditionalFormatting>
  <conditionalFormatting sqref="P179:P189">
    <cfRule type="containsText" dxfId="236" priority="283" operator="containsText" text="غير مكتمل">
      <formula>NOT(ISERROR(SEARCH("غير مكتمل",P179)))</formula>
    </cfRule>
    <cfRule type="containsText" dxfId="235" priority="284" operator="containsText" text="مكتمل">
      <formula>NOT(ISERROR(SEARCH("مكتمل",P179)))</formula>
    </cfRule>
  </conditionalFormatting>
  <conditionalFormatting sqref="P192:P197">
    <cfRule type="containsText" dxfId="234" priority="281" operator="containsText" text="غير مكتمل">
      <formula>NOT(ISERROR(SEARCH("غير مكتمل",P192)))</formula>
    </cfRule>
    <cfRule type="containsText" dxfId="233" priority="282" operator="containsText" text="مكتمل">
      <formula>NOT(ISERROR(SEARCH("مكتمل",P192)))</formula>
    </cfRule>
  </conditionalFormatting>
  <conditionalFormatting sqref="D179:D189">
    <cfRule type="colorScale" priority="267">
      <colorScale>
        <cfvo type="num" val="0"/>
        <cfvo type="num" val="1"/>
        <cfvo type="num" val="2"/>
        <color rgb="FFFF0000"/>
        <color rgb="FFFFFF00"/>
        <color rgb="FF057D19"/>
      </colorScale>
    </cfRule>
    <cfRule type="cellIs" dxfId="232" priority="272" operator="equal">
      <formula>1</formula>
    </cfRule>
    <cfRule type="cellIs" dxfId="231" priority="273" operator="equal">
      <formula>2</formula>
    </cfRule>
    <cfRule type="cellIs" dxfId="230" priority="274" operator="equal">
      <formula>3</formula>
    </cfRule>
    <cfRule type="cellIs" dxfId="229" priority="275" operator="equal">
      <formula>2</formula>
    </cfRule>
    <cfRule type="cellIs" dxfId="228" priority="276" operator="equal">
      <formula>1</formula>
    </cfRule>
    <cfRule type="cellIs" dxfId="227" priority="277" operator="equal">
      <formula>0</formula>
    </cfRule>
    <cfRule type="cellIs" dxfId="226" priority="278" operator="equal">
      <formula>1</formula>
    </cfRule>
    <cfRule type="cellIs" dxfId="225" priority="279" operator="equal">
      <formula>2</formula>
    </cfRule>
    <cfRule type="cellIs" dxfId="224" priority="280" operator="equal">
      <formula>3</formula>
    </cfRule>
  </conditionalFormatting>
  <conditionalFormatting sqref="D179:D189">
    <cfRule type="colorScale" priority="268">
      <colorScale>
        <cfvo type="num" val="0"/>
        <cfvo type="percentile" val="50"/>
        <cfvo type="max"/>
        <color rgb="FFF8696B"/>
        <color rgb="FFFFEB84"/>
        <color rgb="FF63BE7B"/>
      </colorScale>
    </cfRule>
    <cfRule type="colorScale" priority="269">
      <colorScale>
        <cfvo type="percent" val="&quot;*&quot;"/>
        <cfvo type="percentile" val="50"/>
        <cfvo type="max"/>
        <color theme="6"/>
        <color rgb="FFFFEB84"/>
        <color rgb="FF63BE7B"/>
      </colorScale>
    </cfRule>
    <cfRule type="colorScale" priority="270">
      <colorScale>
        <cfvo type="num" val="0"/>
        <cfvo type="num" val="1"/>
        <cfvo type="num" val="2"/>
        <color theme="2" tint="-0.749992370372631"/>
        <color theme="3"/>
        <color theme="7"/>
      </colorScale>
    </cfRule>
    <cfRule type="expression" dxfId="223" priority="271">
      <formula>3</formula>
    </cfRule>
  </conditionalFormatting>
  <conditionalFormatting sqref="D171:D177">
    <cfRule type="colorScale" priority="253">
      <colorScale>
        <cfvo type="num" val="0"/>
        <cfvo type="num" val="1"/>
        <cfvo type="num" val="2"/>
        <color rgb="FFFF0000"/>
        <color rgb="FFFFFF00"/>
        <color rgb="FF057D19"/>
      </colorScale>
    </cfRule>
    <cfRule type="cellIs" dxfId="222" priority="258" operator="equal">
      <formula>1</formula>
    </cfRule>
    <cfRule type="cellIs" dxfId="221" priority="259" operator="equal">
      <formula>2</formula>
    </cfRule>
    <cfRule type="cellIs" dxfId="220" priority="260" operator="equal">
      <formula>3</formula>
    </cfRule>
    <cfRule type="cellIs" dxfId="219" priority="261" operator="equal">
      <formula>2</formula>
    </cfRule>
    <cfRule type="cellIs" dxfId="218" priority="262" operator="equal">
      <formula>1</formula>
    </cfRule>
    <cfRule type="cellIs" dxfId="217" priority="263" operator="equal">
      <formula>0</formula>
    </cfRule>
    <cfRule type="cellIs" dxfId="216" priority="264" operator="equal">
      <formula>1</formula>
    </cfRule>
    <cfRule type="cellIs" dxfId="215" priority="265" operator="equal">
      <formula>2</formula>
    </cfRule>
    <cfRule type="cellIs" dxfId="214" priority="266" operator="equal">
      <formula>3</formula>
    </cfRule>
  </conditionalFormatting>
  <conditionalFormatting sqref="D171:D177">
    <cfRule type="colorScale" priority="254">
      <colorScale>
        <cfvo type="num" val="0"/>
        <cfvo type="percentile" val="50"/>
        <cfvo type="max"/>
        <color rgb="FFF8696B"/>
        <color rgb="FFFFEB84"/>
        <color rgb="FF63BE7B"/>
      </colorScale>
    </cfRule>
    <cfRule type="colorScale" priority="255">
      <colorScale>
        <cfvo type="percent" val="&quot;*&quot;"/>
        <cfvo type="percentile" val="50"/>
        <cfvo type="max"/>
        <color theme="6"/>
        <color rgb="FFFFEB84"/>
        <color rgb="FF63BE7B"/>
      </colorScale>
    </cfRule>
    <cfRule type="colorScale" priority="256">
      <colorScale>
        <cfvo type="num" val="0"/>
        <cfvo type="num" val="1"/>
        <cfvo type="num" val="2"/>
        <color theme="2" tint="-0.749992370372631"/>
        <color theme="3"/>
        <color theme="7"/>
      </colorScale>
    </cfRule>
    <cfRule type="expression" dxfId="213" priority="257">
      <formula>3</formula>
    </cfRule>
  </conditionalFormatting>
  <conditionalFormatting sqref="D156:D169">
    <cfRule type="colorScale" priority="239">
      <colorScale>
        <cfvo type="num" val="0"/>
        <cfvo type="num" val="1"/>
        <cfvo type="num" val="2"/>
        <color rgb="FFFF0000"/>
        <color rgb="FFFFFF00"/>
        <color rgb="FF057D19"/>
      </colorScale>
    </cfRule>
    <cfRule type="cellIs" dxfId="212" priority="244" operator="equal">
      <formula>1</formula>
    </cfRule>
    <cfRule type="cellIs" dxfId="211" priority="245" operator="equal">
      <formula>2</formula>
    </cfRule>
    <cfRule type="cellIs" dxfId="210" priority="246" operator="equal">
      <formula>3</formula>
    </cfRule>
    <cfRule type="cellIs" dxfId="209" priority="247" operator="equal">
      <formula>2</formula>
    </cfRule>
    <cfRule type="cellIs" dxfId="208" priority="248" operator="equal">
      <formula>1</formula>
    </cfRule>
    <cfRule type="cellIs" dxfId="207" priority="249" operator="equal">
      <formula>0</formula>
    </cfRule>
    <cfRule type="cellIs" dxfId="206" priority="250" operator="equal">
      <formula>1</formula>
    </cfRule>
    <cfRule type="cellIs" dxfId="205" priority="251" operator="equal">
      <formula>2</formula>
    </cfRule>
    <cfRule type="cellIs" dxfId="204" priority="252" operator="equal">
      <formula>3</formula>
    </cfRule>
  </conditionalFormatting>
  <conditionalFormatting sqref="D156:D169">
    <cfRule type="colorScale" priority="240">
      <colorScale>
        <cfvo type="num" val="0"/>
        <cfvo type="percentile" val="50"/>
        <cfvo type="max"/>
        <color rgb="FFF8696B"/>
        <color rgb="FFFFEB84"/>
        <color rgb="FF63BE7B"/>
      </colorScale>
    </cfRule>
    <cfRule type="colorScale" priority="241">
      <colorScale>
        <cfvo type="percent" val="&quot;*&quot;"/>
        <cfvo type="percentile" val="50"/>
        <cfvo type="max"/>
        <color theme="6"/>
        <color rgb="FFFFEB84"/>
        <color rgb="FF63BE7B"/>
      </colorScale>
    </cfRule>
    <cfRule type="colorScale" priority="242">
      <colorScale>
        <cfvo type="num" val="0"/>
        <cfvo type="num" val="1"/>
        <cfvo type="num" val="2"/>
        <color theme="2" tint="-0.749992370372631"/>
        <color theme="3"/>
        <color theme="7"/>
      </colorScale>
    </cfRule>
    <cfRule type="expression" dxfId="203" priority="243">
      <formula>3</formula>
    </cfRule>
  </conditionalFormatting>
  <conditionalFormatting sqref="D152:D154">
    <cfRule type="colorScale" priority="225">
      <colorScale>
        <cfvo type="num" val="0"/>
        <cfvo type="num" val="1"/>
        <cfvo type="num" val="2"/>
        <color rgb="FFFF0000"/>
        <color rgb="FFFFFF00"/>
        <color rgb="FF057D19"/>
      </colorScale>
    </cfRule>
    <cfRule type="cellIs" dxfId="202" priority="230" operator="equal">
      <formula>1</formula>
    </cfRule>
    <cfRule type="cellIs" dxfId="201" priority="231" operator="equal">
      <formula>2</formula>
    </cfRule>
    <cfRule type="cellIs" dxfId="200" priority="232" operator="equal">
      <formula>3</formula>
    </cfRule>
    <cfRule type="cellIs" dxfId="199" priority="233" operator="equal">
      <formula>2</formula>
    </cfRule>
    <cfRule type="cellIs" dxfId="198" priority="234" operator="equal">
      <formula>1</formula>
    </cfRule>
    <cfRule type="cellIs" dxfId="197" priority="235" operator="equal">
      <formula>0</formula>
    </cfRule>
    <cfRule type="cellIs" dxfId="196" priority="236" operator="equal">
      <formula>1</formula>
    </cfRule>
    <cfRule type="cellIs" dxfId="195" priority="237" operator="equal">
      <formula>2</formula>
    </cfRule>
    <cfRule type="cellIs" dxfId="194" priority="238" operator="equal">
      <formula>3</formula>
    </cfRule>
  </conditionalFormatting>
  <conditionalFormatting sqref="D152:D154">
    <cfRule type="colorScale" priority="226">
      <colorScale>
        <cfvo type="num" val="0"/>
        <cfvo type="percentile" val="50"/>
        <cfvo type="max"/>
        <color rgb="FFF8696B"/>
        <color rgb="FFFFEB84"/>
        <color rgb="FF63BE7B"/>
      </colorScale>
    </cfRule>
    <cfRule type="colorScale" priority="227">
      <colorScale>
        <cfvo type="percent" val="&quot;*&quot;"/>
        <cfvo type="percentile" val="50"/>
        <cfvo type="max"/>
        <color theme="6"/>
        <color rgb="FFFFEB84"/>
        <color rgb="FF63BE7B"/>
      </colorScale>
    </cfRule>
    <cfRule type="colorScale" priority="228">
      <colorScale>
        <cfvo type="num" val="0"/>
        <cfvo type="num" val="1"/>
        <cfvo type="num" val="2"/>
        <color theme="2" tint="-0.749992370372631"/>
        <color theme="3"/>
        <color theme="7"/>
      </colorScale>
    </cfRule>
    <cfRule type="expression" dxfId="193" priority="229">
      <formula>3</formula>
    </cfRule>
  </conditionalFormatting>
  <conditionalFormatting sqref="D132:D150">
    <cfRule type="colorScale" priority="211">
      <colorScale>
        <cfvo type="num" val="0"/>
        <cfvo type="num" val="1"/>
        <cfvo type="num" val="2"/>
        <color rgb="FFFF0000"/>
        <color rgb="FFFFFF00"/>
        <color rgb="FF057D19"/>
      </colorScale>
    </cfRule>
    <cfRule type="cellIs" dxfId="192" priority="216" operator="equal">
      <formula>1</formula>
    </cfRule>
    <cfRule type="cellIs" dxfId="191" priority="217" operator="equal">
      <formula>2</formula>
    </cfRule>
    <cfRule type="cellIs" dxfId="190" priority="218" operator="equal">
      <formula>3</formula>
    </cfRule>
    <cfRule type="cellIs" dxfId="189" priority="219" operator="equal">
      <formula>2</formula>
    </cfRule>
    <cfRule type="cellIs" dxfId="188" priority="220" operator="equal">
      <formula>1</formula>
    </cfRule>
    <cfRule type="cellIs" dxfId="187" priority="221" operator="equal">
      <formula>0</formula>
    </cfRule>
    <cfRule type="cellIs" dxfId="186" priority="222" operator="equal">
      <formula>1</formula>
    </cfRule>
    <cfRule type="cellIs" dxfId="185" priority="223" operator="equal">
      <formula>2</formula>
    </cfRule>
    <cfRule type="cellIs" dxfId="184" priority="224" operator="equal">
      <formula>3</formula>
    </cfRule>
  </conditionalFormatting>
  <conditionalFormatting sqref="D132:D150">
    <cfRule type="colorScale" priority="212">
      <colorScale>
        <cfvo type="num" val="0"/>
        <cfvo type="percentile" val="50"/>
        <cfvo type="max"/>
        <color rgb="FFF8696B"/>
        <color rgb="FFFFEB84"/>
        <color rgb="FF63BE7B"/>
      </colorScale>
    </cfRule>
    <cfRule type="colorScale" priority="213">
      <colorScale>
        <cfvo type="percent" val="&quot;*&quot;"/>
        <cfvo type="percentile" val="50"/>
        <cfvo type="max"/>
        <color theme="6"/>
        <color rgb="FFFFEB84"/>
        <color rgb="FF63BE7B"/>
      </colorScale>
    </cfRule>
    <cfRule type="colorScale" priority="214">
      <colorScale>
        <cfvo type="num" val="0"/>
        <cfvo type="num" val="1"/>
        <cfvo type="num" val="2"/>
        <color theme="2" tint="-0.749992370372631"/>
        <color theme="3"/>
        <color theme="7"/>
      </colorScale>
    </cfRule>
    <cfRule type="expression" dxfId="183" priority="215">
      <formula>3</formula>
    </cfRule>
  </conditionalFormatting>
  <conditionalFormatting sqref="D116:D130">
    <cfRule type="colorScale" priority="197">
      <colorScale>
        <cfvo type="num" val="0"/>
        <cfvo type="num" val="1"/>
        <cfvo type="num" val="2"/>
        <color rgb="FFFF0000"/>
        <color rgb="FFFFFF00"/>
        <color rgb="FF057D19"/>
      </colorScale>
    </cfRule>
    <cfRule type="cellIs" dxfId="182" priority="202" operator="equal">
      <formula>1</formula>
    </cfRule>
    <cfRule type="cellIs" dxfId="181" priority="203" operator="equal">
      <formula>2</formula>
    </cfRule>
    <cfRule type="cellIs" dxfId="180" priority="204" operator="equal">
      <formula>3</formula>
    </cfRule>
    <cfRule type="cellIs" dxfId="179" priority="205" operator="equal">
      <formula>2</formula>
    </cfRule>
    <cfRule type="cellIs" dxfId="178" priority="206" operator="equal">
      <formula>1</formula>
    </cfRule>
    <cfRule type="cellIs" dxfId="177" priority="207" operator="equal">
      <formula>0</formula>
    </cfRule>
    <cfRule type="cellIs" dxfId="176" priority="208" operator="equal">
      <formula>1</formula>
    </cfRule>
    <cfRule type="cellIs" dxfId="175" priority="209" operator="equal">
      <formula>2</formula>
    </cfRule>
    <cfRule type="cellIs" dxfId="174" priority="210" operator="equal">
      <formula>3</formula>
    </cfRule>
  </conditionalFormatting>
  <conditionalFormatting sqref="D116:D130">
    <cfRule type="colorScale" priority="198">
      <colorScale>
        <cfvo type="num" val="0"/>
        <cfvo type="percentile" val="50"/>
        <cfvo type="max"/>
        <color rgb="FFF8696B"/>
        <color rgb="FFFFEB84"/>
        <color rgb="FF63BE7B"/>
      </colorScale>
    </cfRule>
    <cfRule type="colorScale" priority="199">
      <colorScale>
        <cfvo type="percent" val="&quot;*&quot;"/>
        <cfvo type="percentile" val="50"/>
        <cfvo type="max"/>
        <color theme="6"/>
        <color rgb="FFFFEB84"/>
        <color rgb="FF63BE7B"/>
      </colorScale>
    </cfRule>
    <cfRule type="colorScale" priority="200">
      <colorScale>
        <cfvo type="num" val="0"/>
        <cfvo type="num" val="1"/>
        <cfvo type="num" val="2"/>
        <color theme="2" tint="-0.749992370372631"/>
        <color theme="3"/>
        <color theme="7"/>
      </colorScale>
    </cfRule>
    <cfRule type="expression" dxfId="173" priority="201">
      <formula>3</formula>
    </cfRule>
  </conditionalFormatting>
  <conditionalFormatting sqref="D110:D114">
    <cfRule type="colorScale" priority="183">
      <colorScale>
        <cfvo type="num" val="0"/>
        <cfvo type="num" val="1"/>
        <cfvo type="num" val="2"/>
        <color rgb="FFFF0000"/>
        <color rgb="FFFFFF00"/>
        <color rgb="FF057D19"/>
      </colorScale>
    </cfRule>
    <cfRule type="cellIs" dxfId="172" priority="188" operator="equal">
      <formula>1</formula>
    </cfRule>
    <cfRule type="cellIs" dxfId="171" priority="189" operator="equal">
      <formula>2</formula>
    </cfRule>
    <cfRule type="cellIs" dxfId="170" priority="190" operator="equal">
      <formula>3</formula>
    </cfRule>
    <cfRule type="cellIs" dxfId="169" priority="191" operator="equal">
      <formula>2</formula>
    </cfRule>
    <cfRule type="cellIs" dxfId="168" priority="192" operator="equal">
      <formula>1</formula>
    </cfRule>
    <cfRule type="cellIs" dxfId="167" priority="193" operator="equal">
      <formula>0</formula>
    </cfRule>
    <cfRule type="cellIs" dxfId="166" priority="194" operator="equal">
      <formula>1</formula>
    </cfRule>
    <cfRule type="cellIs" dxfId="165" priority="195" operator="equal">
      <formula>2</formula>
    </cfRule>
    <cfRule type="cellIs" dxfId="164" priority="196" operator="equal">
      <formula>3</formula>
    </cfRule>
  </conditionalFormatting>
  <conditionalFormatting sqref="D110:D114">
    <cfRule type="colorScale" priority="184">
      <colorScale>
        <cfvo type="num" val="0"/>
        <cfvo type="percentile" val="50"/>
        <cfvo type="max"/>
        <color rgb="FFF8696B"/>
        <color rgb="FFFFEB84"/>
        <color rgb="FF63BE7B"/>
      </colorScale>
    </cfRule>
    <cfRule type="colorScale" priority="185">
      <colorScale>
        <cfvo type="percent" val="&quot;*&quot;"/>
        <cfvo type="percentile" val="50"/>
        <cfvo type="max"/>
        <color theme="6"/>
        <color rgb="FFFFEB84"/>
        <color rgb="FF63BE7B"/>
      </colorScale>
    </cfRule>
    <cfRule type="colorScale" priority="186">
      <colorScale>
        <cfvo type="num" val="0"/>
        <cfvo type="num" val="1"/>
        <cfvo type="num" val="2"/>
        <color theme="2" tint="-0.749992370372631"/>
        <color theme="3"/>
        <color theme="7"/>
      </colorScale>
    </cfRule>
    <cfRule type="expression" dxfId="163" priority="187">
      <formula>3</formula>
    </cfRule>
  </conditionalFormatting>
  <conditionalFormatting sqref="D101:D108">
    <cfRule type="colorScale" priority="169">
      <colorScale>
        <cfvo type="num" val="0"/>
        <cfvo type="num" val="1"/>
        <cfvo type="num" val="2"/>
        <color rgb="FFFF0000"/>
        <color rgb="FFFFFF00"/>
        <color rgb="FF057D19"/>
      </colorScale>
    </cfRule>
    <cfRule type="cellIs" dxfId="162" priority="174" operator="equal">
      <formula>1</formula>
    </cfRule>
    <cfRule type="cellIs" dxfId="161" priority="175" operator="equal">
      <formula>2</formula>
    </cfRule>
    <cfRule type="cellIs" dxfId="160" priority="176" operator="equal">
      <formula>3</formula>
    </cfRule>
    <cfRule type="cellIs" dxfId="159" priority="177" operator="equal">
      <formula>2</formula>
    </cfRule>
    <cfRule type="cellIs" dxfId="158" priority="178" operator="equal">
      <formula>1</formula>
    </cfRule>
    <cfRule type="cellIs" dxfId="157" priority="179" operator="equal">
      <formula>0</formula>
    </cfRule>
    <cfRule type="cellIs" dxfId="156" priority="180" operator="equal">
      <formula>1</formula>
    </cfRule>
    <cfRule type="cellIs" dxfId="155" priority="181" operator="equal">
      <formula>2</formula>
    </cfRule>
    <cfRule type="cellIs" dxfId="154" priority="182" operator="equal">
      <formula>3</formula>
    </cfRule>
  </conditionalFormatting>
  <conditionalFormatting sqref="D101:D108">
    <cfRule type="colorScale" priority="170">
      <colorScale>
        <cfvo type="num" val="0"/>
        <cfvo type="percentile" val="50"/>
        <cfvo type="max"/>
        <color rgb="FFF8696B"/>
        <color rgb="FFFFEB84"/>
        <color rgb="FF63BE7B"/>
      </colorScale>
    </cfRule>
    <cfRule type="colorScale" priority="171">
      <colorScale>
        <cfvo type="percent" val="&quot;*&quot;"/>
        <cfvo type="percentile" val="50"/>
        <cfvo type="max"/>
        <color theme="6"/>
        <color rgb="FFFFEB84"/>
        <color rgb="FF63BE7B"/>
      </colorScale>
    </cfRule>
    <cfRule type="colorScale" priority="172">
      <colorScale>
        <cfvo type="num" val="0"/>
        <cfvo type="num" val="1"/>
        <cfvo type="num" val="2"/>
        <color theme="2" tint="-0.749992370372631"/>
        <color theme="3"/>
        <color theme="7"/>
      </colorScale>
    </cfRule>
    <cfRule type="expression" dxfId="153" priority="173">
      <formula>3</formula>
    </cfRule>
  </conditionalFormatting>
  <conditionalFormatting sqref="D93:D99">
    <cfRule type="colorScale" priority="155">
      <colorScale>
        <cfvo type="num" val="0"/>
        <cfvo type="num" val="1"/>
        <cfvo type="num" val="2"/>
        <color rgb="FFFF0000"/>
        <color rgb="FFFFFF00"/>
        <color rgb="FF057D19"/>
      </colorScale>
    </cfRule>
    <cfRule type="cellIs" dxfId="152" priority="160" operator="equal">
      <formula>1</formula>
    </cfRule>
    <cfRule type="cellIs" dxfId="151" priority="161" operator="equal">
      <formula>2</formula>
    </cfRule>
    <cfRule type="cellIs" dxfId="150" priority="162" operator="equal">
      <formula>3</formula>
    </cfRule>
    <cfRule type="cellIs" dxfId="149" priority="163" operator="equal">
      <formula>2</formula>
    </cfRule>
    <cfRule type="cellIs" dxfId="148" priority="164" operator="equal">
      <formula>1</formula>
    </cfRule>
    <cfRule type="cellIs" dxfId="147" priority="165" operator="equal">
      <formula>0</formula>
    </cfRule>
    <cfRule type="cellIs" dxfId="146" priority="166" operator="equal">
      <formula>1</formula>
    </cfRule>
    <cfRule type="cellIs" dxfId="145" priority="167" operator="equal">
      <formula>2</formula>
    </cfRule>
    <cfRule type="cellIs" dxfId="144" priority="168" operator="equal">
      <formula>3</formula>
    </cfRule>
  </conditionalFormatting>
  <conditionalFormatting sqref="D93:D99">
    <cfRule type="colorScale" priority="156">
      <colorScale>
        <cfvo type="num" val="0"/>
        <cfvo type="percentile" val="50"/>
        <cfvo type="max"/>
        <color rgb="FFF8696B"/>
        <color rgb="FFFFEB84"/>
        <color rgb="FF63BE7B"/>
      </colorScale>
    </cfRule>
    <cfRule type="colorScale" priority="157">
      <colorScale>
        <cfvo type="percent" val="&quot;*&quot;"/>
        <cfvo type="percentile" val="50"/>
        <cfvo type="max"/>
        <color theme="6"/>
        <color rgb="FFFFEB84"/>
        <color rgb="FF63BE7B"/>
      </colorScale>
    </cfRule>
    <cfRule type="colorScale" priority="158">
      <colorScale>
        <cfvo type="num" val="0"/>
        <cfvo type="num" val="1"/>
        <cfvo type="num" val="2"/>
        <color theme="2" tint="-0.749992370372631"/>
        <color theme="3"/>
        <color theme="7"/>
      </colorScale>
    </cfRule>
    <cfRule type="expression" dxfId="143" priority="159">
      <formula>3</formula>
    </cfRule>
  </conditionalFormatting>
  <conditionalFormatting sqref="D64:D91">
    <cfRule type="colorScale" priority="141">
      <colorScale>
        <cfvo type="num" val="0"/>
        <cfvo type="num" val="1"/>
        <cfvo type="num" val="2"/>
        <color rgb="FFFF0000"/>
        <color rgb="FFFFFF00"/>
        <color rgb="FF057D19"/>
      </colorScale>
    </cfRule>
    <cfRule type="cellIs" dxfId="142" priority="146" operator="equal">
      <formula>1</formula>
    </cfRule>
    <cfRule type="cellIs" dxfId="141" priority="147" operator="equal">
      <formula>2</formula>
    </cfRule>
    <cfRule type="cellIs" dxfId="140" priority="148" operator="equal">
      <formula>3</formula>
    </cfRule>
    <cfRule type="cellIs" dxfId="139" priority="149" operator="equal">
      <formula>2</formula>
    </cfRule>
    <cfRule type="cellIs" dxfId="138" priority="150" operator="equal">
      <formula>1</formula>
    </cfRule>
    <cfRule type="cellIs" dxfId="137" priority="151" operator="equal">
      <formula>0</formula>
    </cfRule>
    <cfRule type="cellIs" dxfId="136" priority="152" operator="equal">
      <formula>1</formula>
    </cfRule>
    <cfRule type="cellIs" dxfId="135" priority="153" operator="equal">
      <formula>2</formula>
    </cfRule>
    <cfRule type="cellIs" dxfId="134" priority="154" operator="equal">
      <formula>3</formula>
    </cfRule>
  </conditionalFormatting>
  <conditionalFormatting sqref="D64:D91">
    <cfRule type="colorScale" priority="142">
      <colorScale>
        <cfvo type="num" val="0"/>
        <cfvo type="percentile" val="50"/>
        <cfvo type="max"/>
        <color rgb="FFF8696B"/>
        <color rgb="FFFFEB84"/>
        <color rgb="FF63BE7B"/>
      </colorScale>
    </cfRule>
    <cfRule type="colorScale" priority="143">
      <colorScale>
        <cfvo type="percent" val="&quot;*&quot;"/>
        <cfvo type="percentile" val="50"/>
        <cfvo type="max"/>
        <color theme="6"/>
        <color rgb="FFFFEB84"/>
        <color rgb="FF63BE7B"/>
      </colorScale>
    </cfRule>
    <cfRule type="colorScale" priority="144">
      <colorScale>
        <cfvo type="num" val="0"/>
        <cfvo type="num" val="1"/>
        <cfvo type="num" val="2"/>
        <color theme="2" tint="-0.749992370372631"/>
        <color theme="3"/>
        <color theme="7"/>
      </colorScale>
    </cfRule>
    <cfRule type="expression" dxfId="133" priority="145">
      <formula>3</formula>
    </cfRule>
  </conditionalFormatting>
  <conditionalFormatting sqref="D37:D62">
    <cfRule type="colorScale" priority="127">
      <colorScale>
        <cfvo type="num" val="0"/>
        <cfvo type="num" val="1"/>
        <cfvo type="num" val="2"/>
        <color rgb="FFFF0000"/>
        <color rgb="FFFFFF00"/>
        <color rgb="FF057D19"/>
      </colorScale>
    </cfRule>
    <cfRule type="cellIs" dxfId="132" priority="132" operator="equal">
      <formula>1</formula>
    </cfRule>
    <cfRule type="cellIs" dxfId="131" priority="133" operator="equal">
      <formula>2</formula>
    </cfRule>
    <cfRule type="cellIs" dxfId="130" priority="134" operator="equal">
      <formula>3</formula>
    </cfRule>
    <cfRule type="cellIs" dxfId="129" priority="135" operator="equal">
      <formula>2</formula>
    </cfRule>
    <cfRule type="cellIs" dxfId="128" priority="136" operator="equal">
      <formula>1</formula>
    </cfRule>
    <cfRule type="cellIs" dxfId="127" priority="137" operator="equal">
      <formula>0</formula>
    </cfRule>
    <cfRule type="cellIs" dxfId="126" priority="138" operator="equal">
      <formula>1</formula>
    </cfRule>
    <cfRule type="cellIs" dxfId="125" priority="139" operator="equal">
      <formula>2</formula>
    </cfRule>
    <cfRule type="cellIs" dxfId="124" priority="140" operator="equal">
      <formula>3</formula>
    </cfRule>
  </conditionalFormatting>
  <conditionalFormatting sqref="D37:D62">
    <cfRule type="colorScale" priority="128">
      <colorScale>
        <cfvo type="num" val="0"/>
        <cfvo type="percentile" val="50"/>
        <cfvo type="max"/>
        <color rgb="FFF8696B"/>
        <color rgb="FFFFEB84"/>
        <color rgb="FF63BE7B"/>
      </colorScale>
    </cfRule>
    <cfRule type="colorScale" priority="129">
      <colorScale>
        <cfvo type="percent" val="&quot;*&quot;"/>
        <cfvo type="percentile" val="50"/>
        <cfvo type="max"/>
        <color theme="6"/>
        <color rgb="FFFFEB84"/>
        <color rgb="FF63BE7B"/>
      </colorScale>
    </cfRule>
    <cfRule type="colorScale" priority="130">
      <colorScale>
        <cfvo type="num" val="0"/>
        <cfvo type="num" val="1"/>
        <cfvo type="num" val="2"/>
        <color theme="2" tint="-0.749992370372631"/>
        <color theme="3"/>
        <color theme="7"/>
      </colorScale>
    </cfRule>
    <cfRule type="expression" dxfId="123" priority="131">
      <formula>3</formula>
    </cfRule>
  </conditionalFormatting>
  <conditionalFormatting sqref="D24:D35">
    <cfRule type="colorScale" priority="113">
      <colorScale>
        <cfvo type="num" val="0"/>
        <cfvo type="num" val="1"/>
        <cfvo type="num" val="2"/>
        <color rgb="FFFF0000"/>
        <color rgb="FFFFFF00"/>
        <color rgb="FF057D19"/>
      </colorScale>
    </cfRule>
    <cfRule type="cellIs" dxfId="122" priority="118" operator="equal">
      <formula>1</formula>
    </cfRule>
    <cfRule type="cellIs" dxfId="121" priority="119" operator="equal">
      <formula>2</formula>
    </cfRule>
    <cfRule type="cellIs" dxfId="120" priority="120" operator="equal">
      <formula>3</formula>
    </cfRule>
    <cfRule type="cellIs" dxfId="119" priority="121" operator="equal">
      <formula>2</formula>
    </cfRule>
    <cfRule type="cellIs" dxfId="118" priority="122" operator="equal">
      <formula>1</formula>
    </cfRule>
    <cfRule type="cellIs" dxfId="117" priority="123" operator="equal">
      <formula>0</formula>
    </cfRule>
    <cfRule type="cellIs" dxfId="116" priority="124" operator="equal">
      <formula>1</formula>
    </cfRule>
    <cfRule type="cellIs" dxfId="115" priority="125" operator="equal">
      <formula>2</formula>
    </cfRule>
    <cfRule type="cellIs" dxfId="114" priority="126" operator="equal">
      <formula>3</formula>
    </cfRule>
  </conditionalFormatting>
  <conditionalFormatting sqref="D24:D35">
    <cfRule type="colorScale" priority="114">
      <colorScale>
        <cfvo type="num" val="0"/>
        <cfvo type="percentile" val="50"/>
        <cfvo type="max"/>
        <color rgb="FFF8696B"/>
        <color rgb="FFFFEB84"/>
        <color rgb="FF63BE7B"/>
      </colorScale>
    </cfRule>
    <cfRule type="colorScale" priority="115">
      <colorScale>
        <cfvo type="percent" val="&quot;*&quot;"/>
        <cfvo type="percentile" val="50"/>
        <cfvo type="max"/>
        <color theme="6"/>
        <color rgb="FFFFEB84"/>
        <color rgb="FF63BE7B"/>
      </colorScale>
    </cfRule>
    <cfRule type="colorScale" priority="116">
      <colorScale>
        <cfvo type="num" val="0"/>
        <cfvo type="num" val="1"/>
        <cfvo type="num" val="2"/>
        <color theme="2" tint="-0.749992370372631"/>
        <color theme="3"/>
        <color theme="7"/>
      </colorScale>
    </cfRule>
    <cfRule type="expression" dxfId="113" priority="117">
      <formula>3</formula>
    </cfRule>
  </conditionalFormatting>
  <conditionalFormatting sqref="D14:D22">
    <cfRule type="colorScale" priority="99">
      <colorScale>
        <cfvo type="num" val="0"/>
        <cfvo type="num" val="1"/>
        <cfvo type="num" val="2"/>
        <color rgb="FFFF0000"/>
        <color rgb="FFFFFF00"/>
        <color rgb="FF057D19"/>
      </colorScale>
    </cfRule>
    <cfRule type="cellIs" dxfId="112" priority="104" operator="equal">
      <formula>1</formula>
    </cfRule>
    <cfRule type="cellIs" dxfId="111" priority="105" operator="equal">
      <formula>2</formula>
    </cfRule>
    <cfRule type="cellIs" dxfId="110" priority="106" operator="equal">
      <formula>3</formula>
    </cfRule>
    <cfRule type="cellIs" dxfId="109" priority="107" operator="equal">
      <formula>2</formula>
    </cfRule>
    <cfRule type="cellIs" dxfId="108" priority="108" operator="equal">
      <formula>1</formula>
    </cfRule>
    <cfRule type="cellIs" dxfId="107" priority="109" operator="equal">
      <formula>0</formula>
    </cfRule>
    <cfRule type="cellIs" dxfId="106" priority="110" operator="equal">
      <formula>1</formula>
    </cfRule>
    <cfRule type="cellIs" dxfId="105" priority="111" operator="equal">
      <formula>2</formula>
    </cfRule>
    <cfRule type="cellIs" dxfId="104" priority="112" operator="equal">
      <formula>3</formula>
    </cfRule>
  </conditionalFormatting>
  <conditionalFormatting sqref="D14:D22">
    <cfRule type="colorScale" priority="100">
      <colorScale>
        <cfvo type="num" val="0"/>
        <cfvo type="percentile" val="50"/>
        <cfvo type="max"/>
        <color rgb="FFF8696B"/>
        <color rgb="FFFFEB84"/>
        <color rgb="FF63BE7B"/>
      </colorScale>
    </cfRule>
    <cfRule type="colorScale" priority="101">
      <colorScale>
        <cfvo type="percent" val="&quot;*&quot;"/>
        <cfvo type="percentile" val="50"/>
        <cfvo type="max"/>
        <color theme="6"/>
        <color rgb="FFFFEB84"/>
        <color rgb="FF63BE7B"/>
      </colorScale>
    </cfRule>
    <cfRule type="colorScale" priority="102">
      <colorScale>
        <cfvo type="num" val="0"/>
        <cfvo type="num" val="1"/>
        <cfvo type="num" val="2"/>
        <color theme="2" tint="-0.749992370372631"/>
        <color theme="3"/>
        <color theme="7"/>
      </colorScale>
    </cfRule>
    <cfRule type="expression" dxfId="103" priority="103">
      <formula>3</formula>
    </cfRule>
  </conditionalFormatting>
  <conditionalFormatting sqref="I13">
    <cfRule type="containsText" dxfId="102" priority="92" operator="containsText" text="NOT MET">
      <formula>NOT(ISERROR(SEARCH("NOT MET",I13)))</formula>
    </cfRule>
    <cfRule type="containsText" dxfId="101" priority="93" operator="containsText" text="PARTIAL MET">
      <formula>NOT(ISERROR(SEARCH("PARTIAL MET",I13)))</formula>
    </cfRule>
    <cfRule type="containsText" dxfId="100" priority="94" operator="containsText" text="MET">
      <formula>NOT(ISERROR(SEARCH("MET",I13)))</formula>
    </cfRule>
    <cfRule type="containsText" dxfId="99" priority="95" operator="containsText" text="NOT MET">
      <formula>NOT(ISERROR(SEARCH("NOT MET",I13)))</formula>
    </cfRule>
    <cfRule type="containsText" dxfId="98" priority="96" operator="containsText" text="PARTIAL MET">
      <formula>NOT(ISERROR(SEARCH("PARTIAL MET",I13)))</formula>
    </cfRule>
    <cfRule type="containsText" dxfId="97" priority="97" operator="containsText" text="MET">
      <formula>NOT(ISERROR(SEARCH("MET",I13)))</formula>
    </cfRule>
  </conditionalFormatting>
  <conditionalFormatting sqref="I23">
    <cfRule type="containsText" dxfId="96" priority="85" operator="containsText" text="NOT MET">
      <formula>NOT(ISERROR(SEARCH("NOT MET",I23)))</formula>
    </cfRule>
    <cfRule type="containsText" dxfId="95" priority="86" operator="containsText" text="PARTIAL MET">
      <formula>NOT(ISERROR(SEARCH("PARTIAL MET",I23)))</formula>
    </cfRule>
    <cfRule type="containsText" dxfId="94" priority="87" operator="containsText" text="MET">
      <formula>NOT(ISERROR(SEARCH("MET",I23)))</formula>
    </cfRule>
    <cfRule type="containsText" dxfId="93" priority="88" operator="containsText" text="NOT MET">
      <formula>NOT(ISERROR(SEARCH("NOT MET",I23)))</formula>
    </cfRule>
    <cfRule type="containsText" dxfId="92" priority="89" operator="containsText" text="PARTIAL MET">
      <formula>NOT(ISERROR(SEARCH("PARTIAL MET",I23)))</formula>
    </cfRule>
    <cfRule type="containsText" dxfId="91" priority="90" operator="containsText" text="MET">
      <formula>NOT(ISERROR(SEARCH("MET",I23)))</formula>
    </cfRule>
  </conditionalFormatting>
  <conditionalFormatting sqref="I36">
    <cfRule type="containsText" dxfId="90" priority="78" operator="containsText" text="NOT MET">
      <formula>NOT(ISERROR(SEARCH("NOT MET",I36)))</formula>
    </cfRule>
    <cfRule type="containsText" dxfId="89" priority="79" operator="containsText" text="PARTIAL MET">
      <formula>NOT(ISERROR(SEARCH("PARTIAL MET",I36)))</formula>
    </cfRule>
    <cfRule type="containsText" dxfId="88" priority="80" operator="containsText" text="MET">
      <formula>NOT(ISERROR(SEARCH("MET",I36)))</formula>
    </cfRule>
    <cfRule type="containsText" dxfId="87" priority="81" operator="containsText" text="NOT MET">
      <formula>NOT(ISERROR(SEARCH("NOT MET",I36)))</formula>
    </cfRule>
    <cfRule type="containsText" dxfId="86" priority="82" operator="containsText" text="PARTIAL MET">
      <formula>NOT(ISERROR(SEARCH("PARTIAL MET",I36)))</formula>
    </cfRule>
    <cfRule type="containsText" dxfId="85" priority="83" operator="containsText" text="MET">
      <formula>NOT(ISERROR(SEARCH("MET",I36)))</formula>
    </cfRule>
  </conditionalFormatting>
  <conditionalFormatting sqref="I63">
    <cfRule type="containsText" dxfId="84" priority="71" operator="containsText" text="NOT MET">
      <formula>NOT(ISERROR(SEARCH("NOT MET",I63)))</formula>
    </cfRule>
    <cfRule type="containsText" dxfId="83" priority="72" operator="containsText" text="PARTIAL MET">
      <formula>NOT(ISERROR(SEARCH("PARTIAL MET",I63)))</formula>
    </cfRule>
    <cfRule type="containsText" dxfId="82" priority="73" operator="containsText" text="MET">
      <formula>NOT(ISERROR(SEARCH("MET",I63)))</formula>
    </cfRule>
    <cfRule type="containsText" dxfId="81" priority="74" operator="containsText" text="NOT MET">
      <formula>NOT(ISERROR(SEARCH("NOT MET",I63)))</formula>
    </cfRule>
    <cfRule type="containsText" dxfId="80" priority="75" operator="containsText" text="PARTIAL MET">
      <formula>NOT(ISERROR(SEARCH("PARTIAL MET",I63)))</formula>
    </cfRule>
    <cfRule type="containsText" dxfId="79" priority="76" operator="containsText" text="MET">
      <formula>NOT(ISERROR(SEARCH("MET",I63)))</formula>
    </cfRule>
  </conditionalFormatting>
  <conditionalFormatting sqref="I92">
    <cfRule type="containsText" dxfId="78" priority="64" operator="containsText" text="NOT MET">
      <formula>NOT(ISERROR(SEARCH("NOT MET",I92)))</formula>
    </cfRule>
    <cfRule type="containsText" dxfId="77" priority="65" operator="containsText" text="PARTIAL MET">
      <formula>NOT(ISERROR(SEARCH("PARTIAL MET",I92)))</formula>
    </cfRule>
    <cfRule type="containsText" dxfId="76" priority="66" operator="containsText" text="MET">
      <formula>NOT(ISERROR(SEARCH("MET",I92)))</formula>
    </cfRule>
    <cfRule type="containsText" dxfId="75" priority="67" operator="containsText" text="NOT MET">
      <formula>NOT(ISERROR(SEARCH("NOT MET",I92)))</formula>
    </cfRule>
    <cfRule type="containsText" dxfId="74" priority="68" operator="containsText" text="PARTIAL MET">
      <formula>NOT(ISERROR(SEARCH("PARTIAL MET",I92)))</formula>
    </cfRule>
    <cfRule type="containsText" dxfId="73" priority="69" operator="containsText" text="MET">
      <formula>NOT(ISERROR(SEARCH("MET",I92)))</formula>
    </cfRule>
  </conditionalFormatting>
  <conditionalFormatting sqref="I100">
    <cfRule type="containsText" dxfId="72" priority="57" operator="containsText" text="NOT MET">
      <formula>NOT(ISERROR(SEARCH("NOT MET",I100)))</formula>
    </cfRule>
    <cfRule type="containsText" dxfId="71" priority="58" operator="containsText" text="PARTIAL MET">
      <formula>NOT(ISERROR(SEARCH("PARTIAL MET",I100)))</formula>
    </cfRule>
    <cfRule type="containsText" dxfId="70" priority="59" operator="containsText" text="MET">
      <formula>NOT(ISERROR(SEARCH("MET",I100)))</formula>
    </cfRule>
    <cfRule type="containsText" dxfId="69" priority="60" operator="containsText" text="NOT MET">
      <formula>NOT(ISERROR(SEARCH("NOT MET",I100)))</formula>
    </cfRule>
    <cfRule type="containsText" dxfId="68" priority="61" operator="containsText" text="PARTIAL MET">
      <formula>NOT(ISERROR(SEARCH("PARTIAL MET",I100)))</formula>
    </cfRule>
    <cfRule type="containsText" dxfId="67" priority="62" operator="containsText" text="MET">
      <formula>NOT(ISERROR(SEARCH("MET",I100)))</formula>
    </cfRule>
  </conditionalFormatting>
  <conditionalFormatting sqref="I191">
    <cfRule type="containsText" dxfId="66" priority="1" operator="containsText" text="NOT MET">
      <formula>NOT(ISERROR(SEARCH("NOT MET",I191)))</formula>
    </cfRule>
    <cfRule type="containsText" dxfId="65" priority="2" operator="containsText" text="PARTIAL MET">
      <formula>NOT(ISERROR(SEARCH("PARTIAL MET",I191)))</formula>
    </cfRule>
    <cfRule type="containsText" dxfId="64" priority="3" operator="containsText" text="MET">
      <formula>NOT(ISERROR(SEARCH("MET",I191)))</formula>
    </cfRule>
    <cfRule type="containsText" dxfId="63" priority="4" operator="containsText" text="NOT MET">
      <formula>NOT(ISERROR(SEARCH("NOT MET",I191)))</formula>
    </cfRule>
    <cfRule type="containsText" dxfId="62" priority="5" operator="containsText" text="PARTIAL MET">
      <formula>NOT(ISERROR(SEARCH("PARTIAL MET",I191)))</formula>
    </cfRule>
    <cfRule type="containsText" dxfId="61" priority="6" operator="containsText" text="MET">
      <formula>NOT(ISERROR(SEARCH("MET",I191)))</formula>
    </cfRule>
  </conditionalFormatting>
  <conditionalFormatting sqref="I109">
    <cfRule type="containsText" dxfId="60" priority="50" operator="containsText" text="NOT MET">
      <formula>NOT(ISERROR(SEARCH("NOT MET",I109)))</formula>
    </cfRule>
    <cfRule type="containsText" dxfId="59" priority="51" operator="containsText" text="PARTIAL MET">
      <formula>NOT(ISERROR(SEARCH("PARTIAL MET",I109)))</formula>
    </cfRule>
    <cfRule type="containsText" dxfId="58" priority="52" operator="containsText" text="MET">
      <formula>NOT(ISERROR(SEARCH("MET",I109)))</formula>
    </cfRule>
    <cfRule type="containsText" dxfId="57" priority="53" operator="containsText" text="NOT MET">
      <formula>NOT(ISERROR(SEARCH("NOT MET",I109)))</formula>
    </cfRule>
    <cfRule type="containsText" dxfId="56" priority="54" operator="containsText" text="PARTIAL MET">
      <formula>NOT(ISERROR(SEARCH("PARTIAL MET",I109)))</formula>
    </cfRule>
    <cfRule type="containsText" dxfId="55" priority="55" operator="containsText" text="MET">
      <formula>NOT(ISERROR(SEARCH("MET",I109)))</formula>
    </cfRule>
  </conditionalFormatting>
  <conditionalFormatting sqref="I115">
    <cfRule type="containsText" dxfId="54" priority="43" operator="containsText" text="NOT MET">
      <formula>NOT(ISERROR(SEARCH("NOT MET",I115)))</formula>
    </cfRule>
    <cfRule type="containsText" dxfId="53" priority="44" operator="containsText" text="PARTIAL MET">
      <formula>NOT(ISERROR(SEARCH("PARTIAL MET",I115)))</formula>
    </cfRule>
    <cfRule type="containsText" dxfId="52" priority="45" operator="containsText" text="MET">
      <formula>NOT(ISERROR(SEARCH("MET",I115)))</formula>
    </cfRule>
    <cfRule type="containsText" dxfId="51" priority="46" operator="containsText" text="NOT MET">
      <formula>NOT(ISERROR(SEARCH("NOT MET",I115)))</formula>
    </cfRule>
    <cfRule type="containsText" dxfId="50" priority="47" operator="containsText" text="PARTIAL MET">
      <formula>NOT(ISERROR(SEARCH("PARTIAL MET",I115)))</formula>
    </cfRule>
    <cfRule type="containsText" dxfId="49" priority="48" operator="containsText" text="MET">
      <formula>NOT(ISERROR(SEARCH("MET",I115)))</formula>
    </cfRule>
  </conditionalFormatting>
  <conditionalFormatting sqref="I131">
    <cfRule type="containsText" dxfId="48" priority="36" operator="containsText" text="NOT MET">
      <formula>NOT(ISERROR(SEARCH("NOT MET",I131)))</formula>
    </cfRule>
    <cfRule type="containsText" dxfId="47" priority="37" operator="containsText" text="PARTIAL MET">
      <formula>NOT(ISERROR(SEARCH("PARTIAL MET",I131)))</formula>
    </cfRule>
    <cfRule type="containsText" dxfId="46" priority="38" operator="containsText" text="MET">
      <formula>NOT(ISERROR(SEARCH("MET",I131)))</formula>
    </cfRule>
    <cfRule type="containsText" dxfId="45" priority="39" operator="containsText" text="NOT MET">
      <formula>NOT(ISERROR(SEARCH("NOT MET",I131)))</formula>
    </cfRule>
    <cfRule type="containsText" dxfId="44" priority="40" operator="containsText" text="PARTIAL MET">
      <formula>NOT(ISERROR(SEARCH("PARTIAL MET",I131)))</formula>
    </cfRule>
    <cfRule type="containsText" dxfId="43" priority="41" operator="containsText" text="MET">
      <formula>NOT(ISERROR(SEARCH("MET",I131)))</formula>
    </cfRule>
  </conditionalFormatting>
  <conditionalFormatting sqref="I151">
    <cfRule type="containsText" dxfId="42" priority="29" operator="containsText" text="NOT MET">
      <formula>NOT(ISERROR(SEARCH("NOT MET",I151)))</formula>
    </cfRule>
    <cfRule type="containsText" dxfId="41" priority="30" operator="containsText" text="PARTIAL MET">
      <formula>NOT(ISERROR(SEARCH("PARTIAL MET",I151)))</formula>
    </cfRule>
    <cfRule type="containsText" dxfId="40" priority="31" operator="containsText" text="MET">
      <formula>NOT(ISERROR(SEARCH("MET",I151)))</formula>
    </cfRule>
    <cfRule type="containsText" dxfId="39" priority="32" operator="containsText" text="NOT MET">
      <formula>NOT(ISERROR(SEARCH("NOT MET",I151)))</formula>
    </cfRule>
    <cfRule type="containsText" dxfId="38" priority="33" operator="containsText" text="PARTIAL MET">
      <formula>NOT(ISERROR(SEARCH("PARTIAL MET",I151)))</formula>
    </cfRule>
    <cfRule type="containsText" dxfId="37" priority="34" operator="containsText" text="MET">
      <formula>NOT(ISERROR(SEARCH("MET",I151)))</formula>
    </cfRule>
  </conditionalFormatting>
  <conditionalFormatting sqref="I155">
    <cfRule type="containsText" dxfId="36" priority="22" operator="containsText" text="NOT MET">
      <formula>NOT(ISERROR(SEARCH("NOT MET",I155)))</formula>
    </cfRule>
    <cfRule type="containsText" dxfId="35" priority="23" operator="containsText" text="PARTIAL MET">
      <formula>NOT(ISERROR(SEARCH("PARTIAL MET",I155)))</formula>
    </cfRule>
    <cfRule type="containsText" dxfId="34" priority="24" operator="containsText" text="MET">
      <formula>NOT(ISERROR(SEARCH("MET",I155)))</formula>
    </cfRule>
    <cfRule type="containsText" dxfId="33" priority="25" operator="containsText" text="NOT MET">
      <formula>NOT(ISERROR(SEARCH("NOT MET",I155)))</formula>
    </cfRule>
    <cfRule type="containsText" dxfId="32" priority="26" operator="containsText" text="PARTIAL MET">
      <formula>NOT(ISERROR(SEARCH("PARTIAL MET",I155)))</formula>
    </cfRule>
    <cfRule type="containsText" dxfId="31" priority="27" operator="containsText" text="MET">
      <formula>NOT(ISERROR(SEARCH("MET",I155)))</formula>
    </cfRule>
  </conditionalFormatting>
  <conditionalFormatting sqref="I170">
    <cfRule type="containsText" dxfId="30" priority="15" operator="containsText" text="NOT MET">
      <formula>NOT(ISERROR(SEARCH("NOT MET",I170)))</formula>
    </cfRule>
    <cfRule type="containsText" dxfId="29" priority="16" operator="containsText" text="PARTIAL MET">
      <formula>NOT(ISERROR(SEARCH("PARTIAL MET",I170)))</formula>
    </cfRule>
    <cfRule type="containsText" dxfId="28" priority="17" operator="containsText" text="MET">
      <formula>NOT(ISERROR(SEARCH("MET",I170)))</formula>
    </cfRule>
    <cfRule type="containsText" dxfId="27" priority="18" operator="containsText" text="NOT MET">
      <formula>NOT(ISERROR(SEARCH("NOT MET",I170)))</formula>
    </cfRule>
    <cfRule type="containsText" dxfId="26" priority="19" operator="containsText" text="PARTIAL MET">
      <formula>NOT(ISERROR(SEARCH("PARTIAL MET",I170)))</formula>
    </cfRule>
    <cfRule type="containsText" dxfId="25" priority="20" operator="containsText" text="MET">
      <formula>NOT(ISERROR(SEARCH("MET",I170)))</formula>
    </cfRule>
  </conditionalFormatting>
  <conditionalFormatting sqref="I178">
    <cfRule type="containsText" dxfId="24" priority="8" operator="containsText" text="NOT MET">
      <formula>NOT(ISERROR(SEARCH("NOT MET",I178)))</formula>
    </cfRule>
    <cfRule type="containsText" dxfId="23" priority="9" operator="containsText" text="PARTIAL MET">
      <formula>NOT(ISERROR(SEARCH("PARTIAL MET",I178)))</formula>
    </cfRule>
    <cfRule type="containsText" dxfId="22" priority="10" operator="containsText" text="MET">
      <formula>NOT(ISERROR(SEARCH("MET",I178)))</formula>
    </cfRule>
    <cfRule type="containsText" dxfId="21" priority="11" operator="containsText" text="NOT MET">
      <formula>NOT(ISERROR(SEARCH("NOT MET",I178)))</formula>
    </cfRule>
    <cfRule type="containsText" dxfId="20" priority="12" operator="containsText" text="PARTIAL MET">
      <formula>NOT(ISERROR(SEARCH("PARTIAL MET",I178)))</formula>
    </cfRule>
    <cfRule type="containsText" dxfId="19" priority="13" operator="containsText" text="MET">
      <formula>NOT(ISERROR(SEARCH("MET",I178)))</formula>
    </cfRule>
  </conditionalFormatting>
  <dataValidations count="2">
    <dataValidation type="list" allowBlank="1" showInputMessage="1" showErrorMessage="1" sqref="P24:P35 P37:P62 P64:P91 P14:P22 P93:P99 P171:P177 P179:P189 P101:P130 P132:P169 P192:P197">
      <formula1>"مكتمل,غير مكتمل"</formula1>
    </dataValidation>
    <dataValidation type="list" allowBlank="1" showInputMessage="1" showErrorMessage="1" sqref="D191:D1048576 D1 D4:D189">
      <formula1>$L$6:$L$9</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98" operator="containsText" id="{7A3883B1-C1D3-4CBC-8FA4-A4E11704DAC2}">
            <xm:f>NOT(ISERROR(SEARCH($H$6,I13)))</xm:f>
            <xm:f>$H$6</xm:f>
            <x14:dxf>
              <fill>
                <patternFill>
                  <bgColor rgb="FF297B29"/>
                </patternFill>
              </fill>
            </x14:dxf>
          </x14:cfRule>
          <xm:sqref>I13</xm:sqref>
        </x14:conditionalFormatting>
        <x14:conditionalFormatting xmlns:xm="http://schemas.microsoft.com/office/excel/2006/main">
          <x14:cfRule type="containsText" priority="91" operator="containsText" id="{F18D467F-1F6B-4D72-8A95-3D5EA5E3200D}">
            <xm:f>NOT(ISERROR(SEARCH($H$6,I23)))</xm:f>
            <xm:f>$H$6</xm:f>
            <x14:dxf>
              <fill>
                <patternFill>
                  <bgColor rgb="FF297B29"/>
                </patternFill>
              </fill>
            </x14:dxf>
          </x14:cfRule>
          <xm:sqref>I23</xm:sqref>
        </x14:conditionalFormatting>
        <x14:conditionalFormatting xmlns:xm="http://schemas.microsoft.com/office/excel/2006/main">
          <x14:cfRule type="containsText" priority="84" operator="containsText" id="{BA57BDCC-F6CE-49C9-B8AB-2B855DB72FC4}">
            <xm:f>NOT(ISERROR(SEARCH($H$6,I36)))</xm:f>
            <xm:f>$H$6</xm:f>
            <x14:dxf>
              <fill>
                <patternFill>
                  <bgColor rgb="FF297B29"/>
                </patternFill>
              </fill>
            </x14:dxf>
          </x14:cfRule>
          <xm:sqref>I36</xm:sqref>
        </x14:conditionalFormatting>
        <x14:conditionalFormatting xmlns:xm="http://schemas.microsoft.com/office/excel/2006/main">
          <x14:cfRule type="containsText" priority="77" operator="containsText" id="{03433C81-4C2B-4654-BAE8-FFC4F39990E0}">
            <xm:f>NOT(ISERROR(SEARCH($H$6,I63)))</xm:f>
            <xm:f>$H$6</xm:f>
            <x14:dxf>
              <fill>
                <patternFill>
                  <bgColor rgb="FF297B29"/>
                </patternFill>
              </fill>
            </x14:dxf>
          </x14:cfRule>
          <xm:sqref>I63</xm:sqref>
        </x14:conditionalFormatting>
        <x14:conditionalFormatting xmlns:xm="http://schemas.microsoft.com/office/excel/2006/main">
          <x14:cfRule type="containsText" priority="70" operator="containsText" id="{6D19F305-E0EF-4B05-898C-C9D7EF3A4EFA}">
            <xm:f>NOT(ISERROR(SEARCH($H$6,I92)))</xm:f>
            <xm:f>$H$6</xm:f>
            <x14:dxf>
              <fill>
                <patternFill>
                  <bgColor rgb="FF297B29"/>
                </patternFill>
              </fill>
            </x14:dxf>
          </x14:cfRule>
          <xm:sqref>I92</xm:sqref>
        </x14:conditionalFormatting>
        <x14:conditionalFormatting xmlns:xm="http://schemas.microsoft.com/office/excel/2006/main">
          <x14:cfRule type="containsText" priority="63" operator="containsText" id="{9E5069E9-AA00-4C82-81EA-2778FD10568F}">
            <xm:f>NOT(ISERROR(SEARCH($H$6,I100)))</xm:f>
            <xm:f>$H$6</xm:f>
            <x14:dxf>
              <fill>
                <patternFill>
                  <bgColor rgb="FF297B29"/>
                </patternFill>
              </fill>
            </x14:dxf>
          </x14:cfRule>
          <xm:sqref>I100</xm:sqref>
        </x14:conditionalFormatting>
        <x14:conditionalFormatting xmlns:xm="http://schemas.microsoft.com/office/excel/2006/main">
          <x14:cfRule type="containsText" priority="56" operator="containsText" id="{DED009C8-024F-4BC6-BAA3-A97E596D4DE9}">
            <xm:f>NOT(ISERROR(SEARCH($H$6,I109)))</xm:f>
            <xm:f>$H$6</xm:f>
            <x14:dxf>
              <fill>
                <patternFill>
                  <bgColor rgb="FF297B29"/>
                </patternFill>
              </fill>
            </x14:dxf>
          </x14:cfRule>
          <xm:sqref>I109</xm:sqref>
        </x14:conditionalFormatting>
        <x14:conditionalFormatting xmlns:xm="http://schemas.microsoft.com/office/excel/2006/main">
          <x14:cfRule type="containsText" priority="49" operator="containsText" id="{1E8EB451-55B9-4262-A439-0910562A24C1}">
            <xm:f>NOT(ISERROR(SEARCH($H$6,I115)))</xm:f>
            <xm:f>$H$6</xm:f>
            <x14:dxf>
              <fill>
                <patternFill>
                  <bgColor rgb="FF297B29"/>
                </patternFill>
              </fill>
            </x14:dxf>
          </x14:cfRule>
          <xm:sqref>I115</xm:sqref>
        </x14:conditionalFormatting>
        <x14:conditionalFormatting xmlns:xm="http://schemas.microsoft.com/office/excel/2006/main">
          <x14:cfRule type="containsText" priority="42" operator="containsText" id="{3E8B4BBC-34C0-4C79-B1CB-2B8C3C1C921B}">
            <xm:f>NOT(ISERROR(SEARCH($H$6,I131)))</xm:f>
            <xm:f>$H$6</xm:f>
            <x14:dxf>
              <fill>
                <patternFill>
                  <bgColor rgb="FF297B29"/>
                </patternFill>
              </fill>
            </x14:dxf>
          </x14:cfRule>
          <xm:sqref>I131</xm:sqref>
        </x14:conditionalFormatting>
        <x14:conditionalFormatting xmlns:xm="http://schemas.microsoft.com/office/excel/2006/main">
          <x14:cfRule type="containsText" priority="35" operator="containsText" id="{223DE318-1AFD-4A3D-867A-02C602CCBBF7}">
            <xm:f>NOT(ISERROR(SEARCH($H$6,I151)))</xm:f>
            <xm:f>$H$6</xm:f>
            <x14:dxf>
              <fill>
                <patternFill>
                  <bgColor rgb="FF297B29"/>
                </patternFill>
              </fill>
            </x14:dxf>
          </x14:cfRule>
          <xm:sqref>I151</xm:sqref>
        </x14:conditionalFormatting>
        <x14:conditionalFormatting xmlns:xm="http://schemas.microsoft.com/office/excel/2006/main">
          <x14:cfRule type="containsText" priority="28" operator="containsText" id="{924FF3F6-DFFA-45AB-ADB4-F5DB844403B6}">
            <xm:f>NOT(ISERROR(SEARCH($H$6,I155)))</xm:f>
            <xm:f>$H$6</xm:f>
            <x14:dxf>
              <fill>
                <patternFill>
                  <bgColor rgb="FF297B29"/>
                </patternFill>
              </fill>
            </x14:dxf>
          </x14:cfRule>
          <xm:sqref>I155</xm:sqref>
        </x14:conditionalFormatting>
        <x14:conditionalFormatting xmlns:xm="http://schemas.microsoft.com/office/excel/2006/main">
          <x14:cfRule type="containsText" priority="21" operator="containsText" id="{E77C4B57-CA5A-48EA-ABFE-570C627A650E}">
            <xm:f>NOT(ISERROR(SEARCH($H$6,I170)))</xm:f>
            <xm:f>$H$6</xm:f>
            <x14:dxf>
              <fill>
                <patternFill>
                  <bgColor rgb="FF297B29"/>
                </patternFill>
              </fill>
            </x14:dxf>
          </x14:cfRule>
          <xm:sqref>I170</xm:sqref>
        </x14:conditionalFormatting>
        <x14:conditionalFormatting xmlns:xm="http://schemas.microsoft.com/office/excel/2006/main">
          <x14:cfRule type="containsText" priority="14" operator="containsText" id="{1C3CF1EC-3829-4EB5-AAB6-00D43F9593CC}">
            <xm:f>NOT(ISERROR(SEARCH($H$6,I178)))</xm:f>
            <xm:f>$H$6</xm:f>
            <x14:dxf>
              <fill>
                <patternFill>
                  <bgColor rgb="FF297B29"/>
                </patternFill>
              </fill>
            </x14:dxf>
          </x14:cfRule>
          <xm:sqref>I178</xm:sqref>
        </x14:conditionalFormatting>
        <x14:conditionalFormatting xmlns:xm="http://schemas.microsoft.com/office/excel/2006/main">
          <x14:cfRule type="containsText" priority="7" operator="containsText" id="{24A1C5FB-3259-486A-AD8E-93DFF229E2D6}">
            <xm:f>NOT(ISERROR(SEARCH($H$6,I191)))</xm:f>
            <xm:f>$H$6</xm:f>
            <x14:dxf>
              <fill>
                <patternFill>
                  <bgColor rgb="FF297B29"/>
                </patternFill>
              </fill>
            </x14:dxf>
          </x14:cfRule>
          <xm:sqref>I191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B3:H26"/>
  <sheetViews>
    <sheetView rightToLeft="1" tabSelected="1" topLeftCell="B1" zoomScale="69" zoomScaleNormal="69" workbookViewId="0">
      <selection activeCell="I7" sqref="I7"/>
    </sheetView>
  </sheetViews>
  <sheetFormatPr defaultRowHeight="15.75"/>
  <cols>
    <col min="1" max="1" width="9.75" customWidth="1"/>
    <col min="2" max="2" width="7.5" customWidth="1"/>
    <col min="3" max="3" width="21.125" customWidth="1"/>
    <col min="4" max="4" width="19.5" customWidth="1"/>
    <col min="5" max="5" width="27.5" customWidth="1"/>
    <col min="6" max="6" width="25.625" customWidth="1"/>
    <col min="7" max="7" width="18" customWidth="1"/>
    <col min="8" max="8" width="7.125" customWidth="1"/>
    <col min="9" max="9" width="14.875" customWidth="1"/>
  </cols>
  <sheetData>
    <row r="3" spans="2:8" ht="18" customHeight="1"/>
    <row r="4" spans="2:8" ht="24.75" customHeight="1">
      <c r="B4" s="677" t="s">
        <v>1055</v>
      </c>
      <c r="C4" s="678"/>
      <c r="D4" s="678"/>
      <c r="E4" s="678"/>
      <c r="F4" s="678"/>
      <c r="G4" s="678"/>
      <c r="H4" s="679"/>
    </row>
    <row r="5" spans="2:8" ht="20.25" customHeight="1">
      <c r="B5" s="672" t="s">
        <v>382</v>
      </c>
      <c r="C5" s="672"/>
      <c r="D5" s="672"/>
      <c r="E5" s="672"/>
      <c r="F5" s="672"/>
      <c r="G5" s="672"/>
      <c r="H5" s="672"/>
    </row>
    <row r="6" spans="2:8" ht="24.75" customHeight="1">
      <c r="B6" s="54"/>
      <c r="C6" s="673" t="s">
        <v>0</v>
      </c>
      <c r="D6" s="119" t="s">
        <v>1</v>
      </c>
      <c r="E6" s="120" t="s">
        <v>346</v>
      </c>
      <c r="F6" s="121" t="s">
        <v>782</v>
      </c>
      <c r="G6" s="675" t="s">
        <v>783</v>
      </c>
      <c r="H6" s="54"/>
    </row>
    <row r="7" spans="2:8" ht="24.75" customHeight="1">
      <c r="B7" s="54"/>
      <c r="C7" s="674"/>
      <c r="D7" s="101">
        <v>0.45</v>
      </c>
      <c r="E7" s="102">
        <v>0.45</v>
      </c>
      <c r="F7" s="103">
        <v>0.1</v>
      </c>
      <c r="G7" s="676"/>
      <c r="H7" s="54"/>
    </row>
    <row r="8" spans="2:8" ht="27" customHeight="1">
      <c r="B8" s="54"/>
      <c r="C8" s="100">
        <f>التراخيص!H41</f>
        <v>0.66666666666666663</v>
      </c>
      <c r="D8" s="100">
        <f>NSR!H193</f>
        <v>0.80327380952380967</v>
      </c>
      <c r="E8" s="100">
        <f>EQR!H198</f>
        <v>0.84116161616161611</v>
      </c>
      <c r="F8" s="100">
        <f>'الدليلي التشغيلي'!H199</f>
        <v>0.69053437164339415</v>
      </c>
      <c r="G8" s="251">
        <f>SUM(D8*D7+E8*E7+F8*F7)</f>
        <v>0.80904937872278104</v>
      </c>
      <c r="H8" s="54"/>
    </row>
    <row r="9" spans="2:8">
      <c r="B9" s="54"/>
      <c r="H9" s="54"/>
    </row>
    <row r="10" spans="2:8">
      <c r="B10" s="54"/>
      <c r="H10" s="54"/>
    </row>
    <row r="11" spans="2:8">
      <c r="B11" s="54"/>
      <c r="H11" s="54"/>
    </row>
    <row r="12" spans="2:8">
      <c r="B12" s="54"/>
      <c r="H12" s="54"/>
    </row>
    <row r="13" spans="2:8" ht="15.75" customHeight="1">
      <c r="B13" s="54"/>
      <c r="H13" s="54"/>
    </row>
    <row r="14" spans="2:8">
      <c r="B14" s="54"/>
      <c r="H14" s="54"/>
    </row>
    <row r="15" spans="2:8">
      <c r="B15" s="54"/>
      <c r="H15" s="54"/>
    </row>
    <row r="16" spans="2:8">
      <c r="B16" s="54"/>
      <c r="H16" s="54"/>
    </row>
    <row r="17" spans="2:8">
      <c r="B17" s="54"/>
      <c r="H17" s="54"/>
    </row>
    <row r="18" spans="2:8">
      <c r="B18" s="54"/>
      <c r="H18" s="54"/>
    </row>
    <row r="19" spans="2:8">
      <c r="B19" s="54"/>
      <c r="H19" s="54"/>
    </row>
    <row r="20" spans="2:8">
      <c r="B20" s="54"/>
      <c r="H20" s="54"/>
    </row>
    <row r="21" spans="2:8">
      <c r="B21" s="54"/>
      <c r="H21" s="54"/>
    </row>
    <row r="22" spans="2:8">
      <c r="B22" s="54"/>
      <c r="H22" s="54"/>
    </row>
    <row r="23" spans="2:8">
      <c r="B23" s="54"/>
      <c r="H23" s="54"/>
    </row>
    <row r="24" spans="2:8">
      <c r="B24" s="54"/>
      <c r="C24" s="54"/>
      <c r="D24" s="54"/>
      <c r="E24" s="54"/>
      <c r="F24" s="54"/>
      <c r="G24" s="54"/>
      <c r="H24" s="54"/>
    </row>
    <row r="25" spans="2:8">
      <c r="B25" s="54"/>
      <c r="C25" s="54"/>
      <c r="D25" s="54"/>
      <c r="E25" s="54"/>
      <c r="F25" s="54"/>
      <c r="G25" s="54"/>
      <c r="H25" s="54"/>
    </row>
    <row r="26" spans="2:8">
      <c r="B26" s="54"/>
      <c r="C26" s="54"/>
      <c r="D26" s="54"/>
      <c r="E26" s="54"/>
      <c r="F26" s="54"/>
      <c r="G26" s="54"/>
      <c r="H26" s="54"/>
    </row>
  </sheetData>
  <sheetProtection algorithmName="SHA-512" hashValue="0SGmwHO1qBh7o0gAKDV3hIUv7oIbyA/7LdCL5aDcarQHTvjTGO4yRfglfnOuVJo6ugZgIbkU9AEtk8nMhg4YBQ==" saltValue="dUB5t5mKRb8MdVfl/AYoUA==" spinCount="100000" sheet="1" scenarios="1" selectLockedCells="1"/>
  <mergeCells count="4">
    <mergeCell ref="B5:H5"/>
    <mergeCell ref="C6:C7"/>
    <mergeCell ref="G6:G7"/>
    <mergeCell ref="B4:H4"/>
  </mergeCells>
  <conditionalFormatting sqref="C8:G8">
    <cfRule type="cellIs" dxfId="4" priority="13" operator="equal">
      <formula>0.8</formula>
    </cfRule>
    <cfRule type="cellIs" dxfId="3" priority="14" operator="greaterThan">
      <formula>0.8</formula>
    </cfRule>
    <cfRule type="cellIs" dxfId="2" priority="15" operator="greaterThan">
      <formula>0.5</formula>
    </cfRule>
    <cfRule type="cellIs" dxfId="1" priority="16" operator="equal">
      <formula>0.5</formula>
    </cfRule>
    <cfRule type="cellIs" dxfId="0" priority="17" operator="lessThan">
      <formula>0.5</formula>
    </cfRule>
  </conditionalFormatting>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الغلاف</vt:lpstr>
      <vt:lpstr>التراخيص</vt:lpstr>
      <vt:lpstr>NSR</vt:lpstr>
      <vt:lpstr>EQR</vt:lpstr>
      <vt:lpstr>الدليلي التشغيلي</vt:lpstr>
      <vt:lpstr>reg dashboard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Eissa.Hassan@gahar.gov.eg</dc:creator>
  <cp:lastModifiedBy>Mohammed Saber</cp:lastModifiedBy>
  <dcterms:created xsi:type="dcterms:W3CDTF">2016-02-10T04:36:21Z</dcterms:created>
  <dcterms:modified xsi:type="dcterms:W3CDTF">2022-07-25T09:23:32Z</dcterms:modified>
</cp:coreProperties>
</file>